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202300"/>
  <mc:AlternateContent xmlns:mc="http://schemas.openxmlformats.org/markup-compatibility/2006">
    <mc:Choice Requires="x15">
      <x15ac:absPath xmlns:x15ac="http://schemas.microsoft.com/office/spreadsheetml/2010/11/ac" url="/Users/charlie/Library/CloudStorage/Dropbox-FiCycle/Course Materials/Lesson Plans/Credit Score Project/jack draft files/nba support files/"/>
    </mc:Choice>
  </mc:AlternateContent>
  <xr:revisionPtr revIDLastSave="0" documentId="13_ncr:1_{884367B8-6F75-0744-82CD-5547F0CDF3CD}" xr6:coauthVersionLast="47" xr6:coauthVersionMax="47" xr10:uidLastSave="{00000000-0000-0000-0000-000000000000}"/>
  <bookViews>
    <workbookView xWindow="0" yWindow="600" windowWidth="26040" windowHeight="14860" activeTab="5" xr2:uid="{7D8AE48F-157F-4BC7-8E98-AE7E9E6C5FA4}"/>
  </bookViews>
  <sheets>
    <sheet name="1a. NBA Data Set A" sheetId="1" r:id="rId1"/>
    <sheet name="1b. NBA Data Set B" sheetId="10" r:id="rId2"/>
    <sheet name="2a. The Question" sheetId="2" r:id="rId3"/>
    <sheet name="2b. The Question" sheetId="11" r:id="rId4"/>
    <sheet name="3a. Residuals" sheetId="3" r:id="rId5"/>
    <sheet name="3b. Residuals" sheetId="12" r:id="rId6"/>
    <sheet name="4a. Other Variables" sheetId="13" r:id="rId7"/>
    <sheet name="4b. Other Variables" sheetId="4" r:id="rId8"/>
    <sheet name="5a. Multiple Residuals" sheetId="5" r:id="rId9"/>
    <sheet name="5b. Multiple Residuals" sheetId="14" r:id="rId10"/>
    <sheet name="6a. Stacking Models" sheetId="7" r:id="rId11"/>
    <sheet name="6b. Stacking Models" sheetId="15" r:id="rId12"/>
    <sheet name="7a. Order" sheetId="16" r:id="rId13"/>
    <sheet name="7b. Order" sheetId="8" r:id="rId14"/>
    <sheet name="8a. Data Analysis Tool" sheetId="6" r:id="rId15"/>
    <sheet name="8b. Data Analysis Tool " sheetId="17" r:id="rId16"/>
    <sheet name="9a. Multi-Linear regression" sheetId="9" r:id="rId17"/>
    <sheet name="9b. Multi-Linear regression" sheetId="1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7" l="1"/>
  <c r="G2" i="16"/>
  <c r="N2" i="15"/>
  <c r="M2" i="15"/>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2" i="15"/>
  <c r="H3" i="14"/>
  <c r="H4"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2"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2" i="1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2" i="4"/>
  <c r="G3" i="4"/>
  <c r="G3" i="14" s="1"/>
  <c r="G3" i="15" s="1"/>
  <c r="M5" i="15" s="1"/>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2" i="4"/>
  <c r="J2" i="2"/>
  <c r="G2" i="9"/>
  <c r="H2" i="9"/>
  <c r="K2" i="9"/>
  <c r="H2" i="6"/>
  <c r="G2" i="6"/>
  <c r="M6" i="16"/>
  <c r="I51" i="16"/>
  <c r="J51" i="16" s="1"/>
  <c r="H51" i="16"/>
  <c r="G51" i="16"/>
  <c r="I50" i="16"/>
  <c r="J50" i="16" s="1"/>
  <c r="G50" i="16"/>
  <c r="H50" i="16" s="1"/>
  <c r="I49" i="16"/>
  <c r="J49" i="16" s="1"/>
  <c r="G49" i="16"/>
  <c r="H49" i="16" s="1"/>
  <c r="I48" i="16"/>
  <c r="J48" i="16" s="1"/>
  <c r="G48" i="16"/>
  <c r="H48" i="16" s="1"/>
  <c r="I47" i="16"/>
  <c r="J47" i="16" s="1"/>
  <c r="G47" i="16"/>
  <c r="H47" i="16" s="1"/>
  <c r="I46" i="16"/>
  <c r="J46" i="16" s="1"/>
  <c r="G46" i="16"/>
  <c r="H46" i="16" s="1"/>
  <c r="I45" i="16"/>
  <c r="J45" i="16" s="1"/>
  <c r="G45" i="16"/>
  <c r="H45" i="16" s="1"/>
  <c r="I44" i="16"/>
  <c r="J44" i="16" s="1"/>
  <c r="G44" i="16"/>
  <c r="H44" i="16" s="1"/>
  <c r="I43" i="16"/>
  <c r="J43" i="16" s="1"/>
  <c r="G43" i="16"/>
  <c r="H43" i="16" s="1"/>
  <c r="I42" i="16"/>
  <c r="J42" i="16" s="1"/>
  <c r="G42" i="16"/>
  <c r="H42" i="16" s="1"/>
  <c r="I41" i="16"/>
  <c r="J41" i="16" s="1"/>
  <c r="G41" i="16"/>
  <c r="H41" i="16" s="1"/>
  <c r="I40" i="16"/>
  <c r="J40" i="16" s="1"/>
  <c r="G40" i="16"/>
  <c r="H40" i="16" s="1"/>
  <c r="I39" i="16"/>
  <c r="J39" i="16" s="1"/>
  <c r="G39" i="16"/>
  <c r="H39" i="16" s="1"/>
  <c r="I38" i="16"/>
  <c r="J38" i="16" s="1"/>
  <c r="G38" i="16"/>
  <c r="H38" i="16" s="1"/>
  <c r="I37" i="16"/>
  <c r="J37" i="16" s="1"/>
  <c r="G37" i="16"/>
  <c r="H37" i="16" s="1"/>
  <c r="I36" i="16"/>
  <c r="J36" i="16" s="1"/>
  <c r="G36" i="16"/>
  <c r="H36" i="16" s="1"/>
  <c r="I35" i="16"/>
  <c r="J35" i="16" s="1"/>
  <c r="G35" i="16"/>
  <c r="H35" i="16" s="1"/>
  <c r="I34" i="16"/>
  <c r="J34" i="16" s="1"/>
  <c r="G34" i="16"/>
  <c r="H34" i="16" s="1"/>
  <c r="I33" i="16"/>
  <c r="J33" i="16" s="1"/>
  <c r="G33" i="16"/>
  <c r="H33" i="16" s="1"/>
  <c r="I32" i="16"/>
  <c r="J32" i="16" s="1"/>
  <c r="G32" i="16"/>
  <c r="H32" i="16" s="1"/>
  <c r="J31" i="16"/>
  <c r="I31" i="16"/>
  <c r="G31" i="16"/>
  <c r="H31" i="16" s="1"/>
  <c r="I30" i="16"/>
  <c r="J30" i="16" s="1"/>
  <c r="G30" i="16"/>
  <c r="H30" i="16" s="1"/>
  <c r="I29" i="16"/>
  <c r="J29" i="16" s="1"/>
  <c r="G29" i="16"/>
  <c r="H29" i="16" s="1"/>
  <c r="I28" i="16"/>
  <c r="J28" i="16" s="1"/>
  <c r="G28" i="16"/>
  <c r="H28" i="16" s="1"/>
  <c r="I27" i="16"/>
  <c r="J27" i="16" s="1"/>
  <c r="G27" i="16"/>
  <c r="H27" i="16" s="1"/>
  <c r="I26" i="16"/>
  <c r="J26" i="16" s="1"/>
  <c r="G26" i="16"/>
  <c r="H26" i="16" s="1"/>
  <c r="I25" i="16"/>
  <c r="J25" i="16" s="1"/>
  <c r="G25" i="16"/>
  <c r="H25" i="16" s="1"/>
  <c r="I24" i="16"/>
  <c r="J24" i="16" s="1"/>
  <c r="G24" i="16"/>
  <c r="H24" i="16" s="1"/>
  <c r="I23" i="16"/>
  <c r="J23" i="16" s="1"/>
  <c r="G23" i="16"/>
  <c r="H23" i="16" s="1"/>
  <c r="I22" i="16"/>
  <c r="J22" i="16" s="1"/>
  <c r="G22" i="16"/>
  <c r="H22" i="16" s="1"/>
  <c r="I21" i="16"/>
  <c r="J21" i="16" s="1"/>
  <c r="G21" i="16"/>
  <c r="H21" i="16" s="1"/>
  <c r="I20" i="16"/>
  <c r="J20" i="16" s="1"/>
  <c r="G20" i="16"/>
  <c r="H20" i="16" s="1"/>
  <c r="I19" i="16"/>
  <c r="J19" i="16" s="1"/>
  <c r="G19" i="16"/>
  <c r="H19" i="16" s="1"/>
  <c r="I18" i="16"/>
  <c r="J18" i="16" s="1"/>
  <c r="G18" i="16"/>
  <c r="H18" i="16" s="1"/>
  <c r="I17" i="16"/>
  <c r="J17" i="16" s="1"/>
  <c r="G17" i="16"/>
  <c r="H17" i="16" s="1"/>
  <c r="I16" i="16"/>
  <c r="J16" i="16" s="1"/>
  <c r="G16" i="16"/>
  <c r="H16" i="16" s="1"/>
  <c r="I15" i="16"/>
  <c r="J15" i="16" s="1"/>
  <c r="G15" i="16"/>
  <c r="H15" i="16" s="1"/>
  <c r="I14" i="16"/>
  <c r="J14" i="16" s="1"/>
  <c r="G14" i="16"/>
  <c r="H14" i="16" s="1"/>
  <c r="I13" i="16"/>
  <c r="J13" i="16" s="1"/>
  <c r="G13" i="16"/>
  <c r="H13" i="16" s="1"/>
  <c r="I12" i="16"/>
  <c r="J12" i="16" s="1"/>
  <c r="G12" i="16"/>
  <c r="H12" i="16" s="1"/>
  <c r="I11" i="16"/>
  <c r="J11" i="16" s="1"/>
  <c r="G11" i="16"/>
  <c r="H11" i="16" s="1"/>
  <c r="I10" i="16"/>
  <c r="J10" i="16" s="1"/>
  <c r="G10" i="16"/>
  <c r="H10" i="16" s="1"/>
  <c r="I9" i="16"/>
  <c r="J9" i="16" s="1"/>
  <c r="G9" i="16"/>
  <c r="H9" i="16" s="1"/>
  <c r="I8" i="16"/>
  <c r="J8" i="16" s="1"/>
  <c r="G8" i="16"/>
  <c r="H8" i="16" s="1"/>
  <c r="I7" i="16"/>
  <c r="J7" i="16" s="1"/>
  <c r="G7" i="16"/>
  <c r="H7" i="16" s="1"/>
  <c r="I6" i="16"/>
  <c r="J6" i="16" s="1"/>
  <c r="G6" i="16"/>
  <c r="H6" i="16" s="1"/>
  <c r="I5" i="16"/>
  <c r="J5" i="16" s="1"/>
  <c r="G5" i="16"/>
  <c r="H5" i="16" s="1"/>
  <c r="I4" i="16"/>
  <c r="J4" i="16" s="1"/>
  <c r="G4" i="16"/>
  <c r="H4" i="16" s="1"/>
  <c r="I3" i="16"/>
  <c r="J3" i="16" s="1"/>
  <c r="G3" i="16"/>
  <c r="H3" i="16" s="1"/>
  <c r="I2" i="16"/>
  <c r="J2" i="16" s="1"/>
  <c r="H2" i="16"/>
  <c r="G51" i="13"/>
  <c r="H51" i="13" s="1"/>
  <c r="G50" i="13"/>
  <c r="H50" i="13" s="1"/>
  <c r="G49" i="13"/>
  <c r="H49" i="13" s="1"/>
  <c r="G48" i="13"/>
  <c r="H48" i="13" s="1"/>
  <c r="G47" i="13"/>
  <c r="H47" i="13" s="1"/>
  <c r="G46" i="13"/>
  <c r="H46" i="13" s="1"/>
  <c r="G45" i="13"/>
  <c r="H45" i="13" s="1"/>
  <c r="G44" i="13"/>
  <c r="H44" i="13" s="1"/>
  <c r="G43" i="13"/>
  <c r="H43" i="13" s="1"/>
  <c r="G42" i="13"/>
  <c r="H42" i="13" s="1"/>
  <c r="G41" i="13"/>
  <c r="H41" i="13" s="1"/>
  <c r="G40" i="13"/>
  <c r="H40" i="13" s="1"/>
  <c r="G39" i="13"/>
  <c r="H39" i="13" s="1"/>
  <c r="G38" i="13"/>
  <c r="H38" i="13" s="1"/>
  <c r="G37" i="13"/>
  <c r="H37" i="13" s="1"/>
  <c r="G36" i="13"/>
  <c r="H36" i="13" s="1"/>
  <c r="G35" i="13"/>
  <c r="H35" i="13" s="1"/>
  <c r="G34" i="13"/>
  <c r="H34" i="13" s="1"/>
  <c r="G33" i="13"/>
  <c r="H33" i="13" s="1"/>
  <c r="G32" i="13"/>
  <c r="H32" i="13" s="1"/>
  <c r="G31" i="13"/>
  <c r="H31" i="13" s="1"/>
  <c r="G30" i="13"/>
  <c r="H30" i="13" s="1"/>
  <c r="G29" i="13"/>
  <c r="H29" i="13" s="1"/>
  <c r="G28" i="13"/>
  <c r="H28" i="13" s="1"/>
  <c r="G27" i="13"/>
  <c r="H27" i="13" s="1"/>
  <c r="G26" i="13"/>
  <c r="H26" i="13" s="1"/>
  <c r="G25" i="13"/>
  <c r="H25" i="13" s="1"/>
  <c r="G24" i="13"/>
  <c r="H24" i="13" s="1"/>
  <c r="G23" i="13"/>
  <c r="H23" i="13" s="1"/>
  <c r="G22" i="13"/>
  <c r="H22" i="13" s="1"/>
  <c r="G21" i="13"/>
  <c r="H21" i="13" s="1"/>
  <c r="G20" i="13"/>
  <c r="H20" i="13" s="1"/>
  <c r="G19" i="13"/>
  <c r="H19" i="13" s="1"/>
  <c r="G18" i="13"/>
  <c r="H18" i="13" s="1"/>
  <c r="G17" i="13"/>
  <c r="H17" i="13" s="1"/>
  <c r="G16" i="13"/>
  <c r="H16" i="13" s="1"/>
  <c r="G15" i="13"/>
  <c r="H15" i="13" s="1"/>
  <c r="G14" i="13"/>
  <c r="H14" i="13" s="1"/>
  <c r="G13" i="13"/>
  <c r="H13" i="13" s="1"/>
  <c r="G12" i="13"/>
  <c r="H12" i="13" s="1"/>
  <c r="G11" i="13"/>
  <c r="H11" i="13" s="1"/>
  <c r="G10" i="13"/>
  <c r="H10" i="13" s="1"/>
  <c r="G9" i="13"/>
  <c r="H9" i="13" s="1"/>
  <c r="G8" i="13"/>
  <c r="H8" i="13" s="1"/>
  <c r="G7" i="13"/>
  <c r="H7" i="13" s="1"/>
  <c r="G6" i="13"/>
  <c r="H6" i="13" s="1"/>
  <c r="G5" i="13"/>
  <c r="H5" i="13" s="1"/>
  <c r="G4" i="13"/>
  <c r="H4" i="13" s="1"/>
  <c r="G3" i="13"/>
  <c r="H3" i="13" s="1"/>
  <c r="G2" i="13"/>
  <c r="H2" i="13" s="1"/>
  <c r="AF317" i="10"/>
  <c r="AF316" i="10"/>
  <c r="AF315" i="10"/>
  <c r="AF314" i="10"/>
  <c r="AF313" i="10"/>
  <c r="AF312" i="10"/>
  <c r="AF311" i="10"/>
  <c r="AF310" i="10"/>
  <c r="AF309" i="10"/>
  <c r="AF308" i="10"/>
  <c r="AF307" i="10"/>
  <c r="AF306" i="10"/>
  <c r="AF305" i="10"/>
  <c r="AF304" i="10"/>
  <c r="AF303" i="10"/>
  <c r="AF302" i="10"/>
  <c r="AF301" i="10"/>
  <c r="AF300" i="10"/>
  <c r="AF299" i="10"/>
  <c r="AF298" i="10"/>
  <c r="AF297" i="10"/>
  <c r="AF296" i="10"/>
  <c r="AF295" i="10"/>
  <c r="AF294" i="10"/>
  <c r="AF293" i="10"/>
  <c r="AF292" i="10"/>
  <c r="AF291" i="10"/>
  <c r="AF290" i="10"/>
  <c r="AF289" i="10"/>
  <c r="AF288" i="10"/>
  <c r="AF287" i="10"/>
  <c r="AF286" i="10"/>
  <c r="AF285" i="10"/>
  <c r="AF284" i="10"/>
  <c r="AF283" i="10"/>
  <c r="AF282" i="10"/>
  <c r="AF281" i="10"/>
  <c r="AF280" i="10"/>
  <c r="AF279" i="10"/>
  <c r="AF278" i="10"/>
  <c r="AF277" i="10"/>
  <c r="AF276" i="10"/>
  <c r="AF275" i="10"/>
  <c r="AF274" i="10"/>
  <c r="AF273" i="10"/>
  <c r="AF272" i="10"/>
  <c r="AF271" i="10"/>
  <c r="AF270" i="10"/>
  <c r="AF269" i="10"/>
  <c r="AF268" i="10"/>
  <c r="AF267" i="10"/>
  <c r="AF266" i="10"/>
  <c r="AF265" i="10"/>
  <c r="AF264" i="10"/>
  <c r="AF263" i="10"/>
  <c r="AF262" i="10"/>
  <c r="AF261" i="10"/>
  <c r="AF260" i="10"/>
  <c r="AF259" i="10"/>
  <c r="AF258" i="10"/>
  <c r="AF257" i="10"/>
  <c r="AF256" i="10"/>
  <c r="AF255" i="10"/>
  <c r="AF254" i="10"/>
  <c r="AF253" i="10"/>
  <c r="AF252" i="10"/>
  <c r="AF251" i="10"/>
  <c r="AF250" i="10"/>
  <c r="AF249" i="10"/>
  <c r="AF248" i="10"/>
  <c r="AF247" i="10"/>
  <c r="AF246" i="10"/>
  <c r="AF245" i="10"/>
  <c r="AF244" i="10"/>
  <c r="AF243" i="10"/>
  <c r="AF242" i="10"/>
  <c r="AF241" i="10"/>
  <c r="AF240" i="10"/>
  <c r="AF239" i="10"/>
  <c r="AF238" i="10"/>
  <c r="AF237" i="10"/>
  <c r="AF236" i="10"/>
  <c r="AF235" i="10"/>
  <c r="AF234" i="10"/>
  <c r="AF233" i="10"/>
  <c r="AF232" i="10"/>
  <c r="AF231" i="10"/>
  <c r="AF230" i="10"/>
  <c r="AF229" i="10"/>
  <c r="AF228" i="10"/>
  <c r="AF227" i="10"/>
  <c r="AF226" i="10"/>
  <c r="AF225" i="10"/>
  <c r="AF224" i="10"/>
  <c r="AF223" i="10"/>
  <c r="AF222" i="10"/>
  <c r="AF221" i="10"/>
  <c r="AF220" i="10"/>
  <c r="AF219" i="10"/>
  <c r="AF218" i="10"/>
  <c r="AF217" i="10"/>
  <c r="AF216" i="10"/>
  <c r="AF215" i="10"/>
  <c r="AF214" i="10"/>
  <c r="AF213" i="10"/>
  <c r="AF212" i="10"/>
  <c r="AF211" i="10"/>
  <c r="AF210" i="10"/>
  <c r="AF209" i="10"/>
  <c r="AF208" i="10"/>
  <c r="AF207" i="10"/>
  <c r="AF206" i="10"/>
  <c r="AF205" i="10"/>
  <c r="AF204" i="10"/>
  <c r="AF203" i="10"/>
  <c r="AF202" i="10"/>
  <c r="AF201" i="10"/>
  <c r="AF200" i="10"/>
  <c r="AF199" i="10"/>
  <c r="AF198" i="10"/>
  <c r="AF197" i="10"/>
  <c r="AF196" i="10"/>
  <c r="AF195" i="10"/>
  <c r="AF194" i="10"/>
  <c r="AF193" i="10"/>
  <c r="AF192" i="10"/>
  <c r="AF191" i="10"/>
  <c r="AF190" i="10"/>
  <c r="AF189" i="10"/>
  <c r="AF188" i="10"/>
  <c r="AF187" i="10"/>
  <c r="AF186" i="10"/>
  <c r="AF185" i="10"/>
  <c r="AF184" i="10"/>
  <c r="AF183" i="10"/>
  <c r="AF182" i="10"/>
  <c r="AF181" i="10"/>
  <c r="AF180" i="10"/>
  <c r="AF179" i="10"/>
  <c r="AF178" i="10"/>
  <c r="AF177" i="10"/>
  <c r="AF176" i="10"/>
  <c r="AF175" i="10"/>
  <c r="AF174" i="10"/>
  <c r="AF173" i="10"/>
  <c r="AF172" i="10"/>
  <c r="AF171" i="10"/>
  <c r="AF170" i="10"/>
  <c r="AF169" i="10"/>
  <c r="AF168" i="10"/>
  <c r="AF167" i="10"/>
  <c r="AF166" i="10"/>
  <c r="AF165" i="10"/>
  <c r="AF164" i="10"/>
  <c r="AF163" i="10"/>
  <c r="AF162" i="10"/>
  <c r="AF161" i="10"/>
  <c r="AF160" i="10"/>
  <c r="AF159" i="10"/>
  <c r="AF158" i="10"/>
  <c r="AF157" i="10"/>
  <c r="AF156" i="10"/>
  <c r="AF155" i="10"/>
  <c r="AF154" i="10"/>
  <c r="AF153" i="10"/>
  <c r="AF152" i="10"/>
  <c r="AF151" i="10"/>
  <c r="AF150" i="10"/>
  <c r="AF149" i="10"/>
  <c r="AF148" i="10"/>
  <c r="AF147" i="10"/>
  <c r="AF146" i="10"/>
  <c r="AF145" i="10"/>
  <c r="AF144" i="10"/>
  <c r="AF143" i="10"/>
  <c r="AF142" i="10"/>
  <c r="AF141" i="10"/>
  <c r="AF140" i="10"/>
  <c r="AF139" i="10"/>
  <c r="AF138" i="10"/>
  <c r="AF137" i="10"/>
  <c r="AF136" i="10"/>
  <c r="AF135" i="10"/>
  <c r="AF134" i="10"/>
  <c r="AF133" i="10"/>
  <c r="AF132" i="10"/>
  <c r="AF131" i="10"/>
  <c r="AF130" i="10"/>
  <c r="AF129" i="10"/>
  <c r="AF128" i="10"/>
  <c r="AF127" i="10"/>
  <c r="AF126" i="10"/>
  <c r="AF125" i="10"/>
  <c r="AF124" i="10"/>
  <c r="AF123" i="10"/>
  <c r="AF122" i="10"/>
  <c r="AF121" i="10"/>
  <c r="AF120" i="10"/>
  <c r="AF119" i="10"/>
  <c r="AF118" i="10"/>
  <c r="AF117" i="10"/>
  <c r="AF116" i="10"/>
  <c r="AF115" i="10"/>
  <c r="AF114" i="10"/>
  <c r="AF113" i="10"/>
  <c r="AF112" i="10"/>
  <c r="AF111" i="10"/>
  <c r="AF110" i="10"/>
  <c r="AF109" i="10"/>
  <c r="AF108" i="10"/>
  <c r="AF107" i="10"/>
  <c r="AF106" i="10"/>
  <c r="AF105" i="10"/>
  <c r="AF104" i="10"/>
  <c r="AF103" i="10"/>
  <c r="AF102" i="10"/>
  <c r="AF101" i="10"/>
  <c r="AF100" i="10"/>
  <c r="AF99" i="10"/>
  <c r="AF98" i="10"/>
  <c r="AF97" i="10"/>
  <c r="AF96" i="10"/>
  <c r="AF95" i="10"/>
  <c r="AF94" i="10"/>
  <c r="AF93" i="10"/>
  <c r="AF92" i="10"/>
  <c r="AF91" i="10"/>
  <c r="AF90" i="10"/>
  <c r="AF89" i="10"/>
  <c r="AF88" i="10"/>
  <c r="AF87" i="10"/>
  <c r="AF86" i="10"/>
  <c r="AF85" i="10"/>
  <c r="AF84" i="10"/>
  <c r="AF83" i="10"/>
  <c r="AF82" i="10"/>
  <c r="AF81" i="10"/>
  <c r="AF80" i="10"/>
  <c r="AF79" i="10"/>
  <c r="AF78" i="10"/>
  <c r="AF77" i="10"/>
  <c r="AF76" i="10"/>
  <c r="AF75" i="10"/>
  <c r="AF74" i="10"/>
  <c r="AF73" i="10"/>
  <c r="AF72" i="10"/>
  <c r="AF71" i="10"/>
  <c r="AF70" i="10"/>
  <c r="AF69" i="10"/>
  <c r="AF68" i="10"/>
  <c r="AF67" i="10"/>
  <c r="AF66" i="10"/>
  <c r="AF65" i="10"/>
  <c r="AF64" i="10"/>
  <c r="AF63" i="10"/>
  <c r="AF62" i="10"/>
  <c r="AF61" i="10"/>
  <c r="AF60" i="10"/>
  <c r="AF59" i="10"/>
  <c r="AF58" i="10"/>
  <c r="AF57" i="10"/>
  <c r="AF56" i="10"/>
  <c r="AF55" i="10"/>
  <c r="AF54" i="10"/>
  <c r="AF53" i="10"/>
  <c r="AF52" i="10"/>
  <c r="AF51" i="10"/>
  <c r="AF50" i="10"/>
  <c r="AF49" i="10"/>
  <c r="AF48" i="10"/>
  <c r="AF47" i="10"/>
  <c r="AF46" i="10"/>
  <c r="AF45" i="10"/>
  <c r="AF44" i="10"/>
  <c r="AF43" i="10"/>
  <c r="AF42" i="10"/>
  <c r="AF41" i="10"/>
  <c r="AF40" i="10"/>
  <c r="AF39" i="10"/>
  <c r="AF38" i="10"/>
  <c r="AF37" i="10"/>
  <c r="AF36" i="10"/>
  <c r="AF35" i="10"/>
  <c r="AF34" i="10"/>
  <c r="AF33" i="10"/>
  <c r="AF32" i="10"/>
  <c r="AF31" i="10"/>
  <c r="AF30" i="10"/>
  <c r="AF29" i="10"/>
  <c r="AF28" i="10"/>
  <c r="AF27" i="10"/>
  <c r="AF26" i="10"/>
  <c r="AF25" i="10"/>
  <c r="AF24" i="10"/>
  <c r="AF23" i="10"/>
  <c r="AF22" i="10"/>
  <c r="AF21" i="10"/>
  <c r="AF20" i="10"/>
  <c r="AF19" i="10"/>
  <c r="AF18" i="10"/>
  <c r="AF17" i="10"/>
  <c r="AF16" i="10"/>
  <c r="AF15" i="10"/>
  <c r="AF14" i="10"/>
  <c r="AF13" i="10"/>
  <c r="AF12" i="10"/>
  <c r="AF11" i="10"/>
  <c r="AF10" i="10"/>
  <c r="AF9" i="10"/>
  <c r="AF8" i="10"/>
  <c r="AF7" i="10"/>
  <c r="AF6" i="10"/>
  <c r="AF5" i="10"/>
  <c r="AF4" i="10"/>
  <c r="AF3" i="10"/>
  <c r="AF2" i="10"/>
  <c r="H51" i="6"/>
  <c r="G3" i="9"/>
  <c r="G4" i="9"/>
  <c r="G5" i="9"/>
  <c r="H5" i="9" s="1"/>
  <c r="G6" i="9"/>
  <c r="H6" i="9" s="1"/>
  <c r="G7" i="9"/>
  <c r="G8" i="9"/>
  <c r="G9" i="9"/>
  <c r="G10" i="9"/>
  <c r="G11" i="9"/>
  <c r="H11" i="9" s="1"/>
  <c r="G12" i="9"/>
  <c r="G13" i="9"/>
  <c r="H13" i="9" s="1"/>
  <c r="G14" i="9"/>
  <c r="G15" i="9"/>
  <c r="G16" i="9"/>
  <c r="G17" i="9"/>
  <c r="H17" i="9" s="1"/>
  <c r="G18" i="9"/>
  <c r="H18" i="9" s="1"/>
  <c r="G19" i="9"/>
  <c r="G20" i="9"/>
  <c r="G21" i="9"/>
  <c r="G22" i="9"/>
  <c r="H22" i="9" s="1"/>
  <c r="G23" i="9"/>
  <c r="H23" i="9" s="1"/>
  <c r="G24" i="9"/>
  <c r="H24" i="9" s="1"/>
  <c r="G25" i="9"/>
  <c r="H25" i="9" s="1"/>
  <c r="G26" i="9"/>
  <c r="H26" i="9" s="1"/>
  <c r="G27" i="9"/>
  <c r="H27" i="9" s="1"/>
  <c r="G28" i="9"/>
  <c r="H28" i="9" s="1"/>
  <c r="G29" i="9"/>
  <c r="H29" i="9" s="1"/>
  <c r="G30" i="9"/>
  <c r="H30" i="9" s="1"/>
  <c r="G31" i="9"/>
  <c r="H31" i="9" s="1"/>
  <c r="G32" i="9"/>
  <c r="H32" i="9" s="1"/>
  <c r="G33" i="9"/>
  <c r="H33" i="9" s="1"/>
  <c r="G34" i="9"/>
  <c r="H34" i="9" s="1"/>
  <c r="G35" i="9"/>
  <c r="H35" i="9" s="1"/>
  <c r="G36" i="9"/>
  <c r="H36" i="9"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H21" i="9"/>
  <c r="H20" i="9"/>
  <c r="H19" i="9"/>
  <c r="H16" i="9"/>
  <c r="H15" i="9"/>
  <c r="H14" i="9"/>
  <c r="H12" i="9"/>
  <c r="H10" i="9"/>
  <c r="H9" i="9"/>
  <c r="H8" i="9"/>
  <c r="H7" i="9"/>
  <c r="H4" i="9"/>
  <c r="H3" i="9"/>
  <c r="G3" i="6"/>
  <c r="G4" i="6"/>
  <c r="G5" i="6"/>
  <c r="G6" i="6"/>
  <c r="G7" i="6"/>
  <c r="H7" i="6" s="1"/>
  <c r="G8" i="6"/>
  <c r="H8" i="6" s="1"/>
  <c r="G9" i="6"/>
  <c r="G10" i="6"/>
  <c r="G11" i="6"/>
  <c r="G12" i="6"/>
  <c r="G13" i="6"/>
  <c r="H13" i="6" s="1"/>
  <c r="G14" i="6"/>
  <c r="H14" i="6" s="1"/>
  <c r="G15" i="6"/>
  <c r="G16" i="6"/>
  <c r="G17" i="6"/>
  <c r="G18" i="6"/>
  <c r="G19" i="6"/>
  <c r="H19" i="6" s="1"/>
  <c r="G20" i="6"/>
  <c r="H20" i="6" s="1"/>
  <c r="G21" i="6"/>
  <c r="G22" i="6"/>
  <c r="G23" i="6"/>
  <c r="G24" i="6"/>
  <c r="G25" i="6"/>
  <c r="H25" i="6" s="1"/>
  <c r="G26" i="6"/>
  <c r="H26" i="6" s="1"/>
  <c r="G27" i="6"/>
  <c r="G28" i="6"/>
  <c r="G29" i="6"/>
  <c r="G30" i="6"/>
  <c r="G31" i="6"/>
  <c r="H31" i="6" s="1"/>
  <c r="G32" i="6"/>
  <c r="H32" i="6" s="1"/>
  <c r="G33" i="6"/>
  <c r="G34" i="6"/>
  <c r="G35" i="6"/>
  <c r="G36" i="6"/>
  <c r="H36" i="6" s="1"/>
  <c r="G37" i="6"/>
  <c r="H37" i="6" s="1"/>
  <c r="G38" i="6"/>
  <c r="H38" i="6" s="1"/>
  <c r="G39" i="6"/>
  <c r="G40" i="6"/>
  <c r="G41" i="6"/>
  <c r="G42" i="6"/>
  <c r="G43" i="6"/>
  <c r="H43" i="6" s="1"/>
  <c r="G44" i="6"/>
  <c r="H44" i="6" s="1"/>
  <c r="G45" i="6"/>
  <c r="G46" i="6"/>
  <c r="G47" i="6"/>
  <c r="G48" i="6"/>
  <c r="G49" i="6"/>
  <c r="H49" i="6" s="1"/>
  <c r="G50" i="6"/>
  <c r="H50" i="6" s="1"/>
  <c r="G51" i="6"/>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2" i="7"/>
  <c r="I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M5" i="7"/>
  <c r="H3" i="6"/>
  <c r="H4" i="6"/>
  <c r="H5" i="6"/>
  <c r="H6" i="6"/>
  <c r="H9" i="6"/>
  <c r="H10" i="6"/>
  <c r="H11" i="6"/>
  <c r="H12" i="6"/>
  <c r="H15" i="6"/>
  <c r="H16" i="6"/>
  <c r="H17" i="6"/>
  <c r="H18" i="6"/>
  <c r="H21" i="6"/>
  <c r="H22" i="6"/>
  <c r="H23" i="6"/>
  <c r="H24" i="6"/>
  <c r="H27" i="6"/>
  <c r="H28" i="6"/>
  <c r="H29" i="6"/>
  <c r="H30" i="6"/>
  <c r="H33" i="6"/>
  <c r="H34" i="6"/>
  <c r="H35" i="6"/>
  <c r="H39" i="6"/>
  <c r="H40" i="6"/>
  <c r="H41" i="6"/>
  <c r="H42" i="6"/>
  <c r="H45" i="6"/>
  <c r="H46" i="6"/>
  <c r="H47" i="6"/>
  <c r="H48" i="6"/>
  <c r="K3" i="18" l="1"/>
  <c r="K2" i="18"/>
  <c r="M6" i="15"/>
  <c r="K2" i="6"/>
  <c r="K3" i="17"/>
  <c r="J2" i="7" l="1"/>
  <c r="J11" i="7"/>
  <c r="J46" i="7"/>
  <c r="J3" i="7"/>
  <c r="J4" i="7"/>
  <c r="J5" i="7"/>
  <c r="J6" i="7"/>
  <c r="J7" i="7"/>
  <c r="J8" i="7"/>
  <c r="J9" i="7"/>
  <c r="J10"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7" i="7"/>
  <c r="J48" i="7"/>
  <c r="J49" i="7"/>
  <c r="J50" i="7"/>
  <c r="J51" i="7"/>
  <c r="G51" i="5"/>
  <c r="H51" i="5" s="1"/>
  <c r="H50" i="5"/>
  <c r="G50" i="5"/>
  <c r="G49" i="5"/>
  <c r="H49" i="5" s="1"/>
  <c r="G48" i="5"/>
  <c r="H48" i="5" s="1"/>
  <c r="G47" i="5"/>
  <c r="H47" i="5" s="1"/>
  <c r="H46" i="5"/>
  <c r="G46" i="5"/>
  <c r="H45" i="5"/>
  <c r="G45" i="5"/>
  <c r="H44" i="5"/>
  <c r="G44" i="5"/>
  <c r="H43" i="5"/>
  <c r="G43" i="5"/>
  <c r="G42" i="5"/>
  <c r="H42" i="5" s="1"/>
  <c r="G41" i="5"/>
  <c r="H41" i="5" s="1"/>
  <c r="H40" i="5"/>
  <c r="G40" i="5"/>
  <c r="H39" i="5"/>
  <c r="G39" i="5"/>
  <c r="H38" i="5"/>
  <c r="G38" i="5"/>
  <c r="H37" i="5"/>
  <c r="G37" i="5"/>
  <c r="G36" i="5"/>
  <c r="H36" i="5" s="1"/>
  <c r="G35" i="5"/>
  <c r="H35" i="5" s="1"/>
  <c r="H34" i="5"/>
  <c r="G34" i="5"/>
  <c r="H33" i="5"/>
  <c r="G33" i="5"/>
  <c r="H32" i="5"/>
  <c r="G32" i="5"/>
  <c r="H31" i="5"/>
  <c r="G31" i="5"/>
  <c r="G30" i="5"/>
  <c r="H30" i="5" s="1"/>
  <c r="G29" i="5"/>
  <c r="H29" i="5" s="1"/>
  <c r="H28" i="5"/>
  <c r="G28" i="5"/>
  <c r="H27" i="5"/>
  <c r="G27" i="5"/>
  <c r="H26" i="5"/>
  <c r="G26" i="5"/>
  <c r="H25" i="5"/>
  <c r="G25" i="5"/>
  <c r="G24" i="5"/>
  <c r="H24" i="5" s="1"/>
  <c r="G23" i="5"/>
  <c r="H23" i="5" s="1"/>
  <c r="H22" i="5"/>
  <c r="G22" i="5"/>
  <c r="H21" i="5"/>
  <c r="G21" i="5"/>
  <c r="H20" i="5"/>
  <c r="G20" i="5"/>
  <c r="H19" i="5"/>
  <c r="G19" i="5"/>
  <c r="G18" i="5"/>
  <c r="H18" i="5" s="1"/>
  <c r="G17" i="5"/>
  <c r="H17" i="5" s="1"/>
  <c r="H16" i="5"/>
  <c r="G16" i="5"/>
  <c r="H15" i="5"/>
  <c r="G15" i="5"/>
  <c r="H14" i="5"/>
  <c r="G14" i="5"/>
  <c r="H13" i="5"/>
  <c r="G13" i="5"/>
  <c r="G12" i="5"/>
  <c r="H12" i="5" s="1"/>
  <c r="G11" i="5"/>
  <c r="H11" i="5" s="1"/>
  <c r="H10" i="5"/>
  <c r="G10" i="5"/>
  <c r="H9" i="5"/>
  <c r="G9" i="5"/>
  <c r="H8" i="5"/>
  <c r="G8" i="5"/>
  <c r="H7" i="5"/>
  <c r="G7" i="5"/>
  <c r="G6" i="5"/>
  <c r="H6" i="5" s="1"/>
  <c r="G5" i="5"/>
  <c r="H5" i="5" s="1"/>
  <c r="H4" i="5"/>
  <c r="G4" i="5"/>
  <c r="H3" i="5"/>
  <c r="G3" i="5"/>
  <c r="H2" i="5"/>
  <c r="G2" i="5"/>
  <c r="E2" i="3"/>
  <c r="D2" i="3"/>
  <c r="E7" i="3"/>
  <c r="E14" i="3"/>
  <c r="E18" i="3"/>
  <c r="E19" i="3"/>
  <c r="E25" i="3"/>
  <c r="E26" i="3"/>
  <c r="E30" i="3"/>
  <c r="E31" i="3"/>
  <c r="E37" i="3"/>
  <c r="E38" i="3"/>
  <c r="E42" i="3"/>
  <c r="E43" i="3"/>
  <c r="E49" i="3"/>
  <c r="E50" i="3"/>
  <c r="D3" i="3"/>
  <c r="E3" i="3" s="1"/>
  <c r="D4" i="3"/>
  <c r="E4" i="3" s="1"/>
  <c r="D5" i="3"/>
  <c r="E5" i="3" s="1"/>
  <c r="D6" i="3"/>
  <c r="E6" i="3" s="1"/>
  <c r="D7" i="3"/>
  <c r="D8" i="3"/>
  <c r="E8" i="3" s="1"/>
  <c r="D9" i="3"/>
  <c r="E9" i="3" s="1"/>
  <c r="D10" i="3"/>
  <c r="E10" i="3" s="1"/>
  <c r="D11" i="3"/>
  <c r="E11" i="3" s="1"/>
  <c r="D12" i="3"/>
  <c r="E12" i="3" s="1"/>
  <c r="D13" i="3"/>
  <c r="E13" i="3" s="1"/>
  <c r="D14" i="3"/>
  <c r="D15" i="3"/>
  <c r="E15" i="3" s="1"/>
  <c r="D16" i="3"/>
  <c r="E16" i="3" s="1"/>
  <c r="D17" i="3"/>
  <c r="E17" i="3" s="1"/>
  <c r="D18" i="3"/>
  <c r="D19" i="3"/>
  <c r="D20" i="3"/>
  <c r="E20" i="3" s="1"/>
  <c r="D21" i="3"/>
  <c r="E21" i="3" s="1"/>
  <c r="D22" i="3"/>
  <c r="E22" i="3" s="1"/>
  <c r="D23" i="3"/>
  <c r="E23" i="3" s="1"/>
  <c r="D24" i="3"/>
  <c r="E24" i="3" s="1"/>
  <c r="D25" i="3"/>
  <c r="D26" i="3"/>
  <c r="D27" i="3"/>
  <c r="E27" i="3" s="1"/>
  <c r="D28" i="3"/>
  <c r="E28" i="3" s="1"/>
  <c r="D29" i="3"/>
  <c r="E29" i="3" s="1"/>
  <c r="D30" i="3"/>
  <c r="D31" i="3"/>
  <c r="D32" i="3"/>
  <c r="E32" i="3" s="1"/>
  <c r="D33" i="3"/>
  <c r="E33" i="3" s="1"/>
  <c r="D34" i="3"/>
  <c r="E34" i="3" s="1"/>
  <c r="D35" i="3"/>
  <c r="E35" i="3" s="1"/>
  <c r="D36" i="3"/>
  <c r="E36" i="3" s="1"/>
  <c r="D37" i="3"/>
  <c r="D38" i="3"/>
  <c r="D39" i="3"/>
  <c r="E39" i="3" s="1"/>
  <c r="D40" i="3"/>
  <c r="E40" i="3" s="1"/>
  <c r="D41" i="3"/>
  <c r="E41" i="3" s="1"/>
  <c r="D42" i="3"/>
  <c r="D43" i="3"/>
  <c r="D44" i="3"/>
  <c r="E44" i="3" s="1"/>
  <c r="D45" i="3"/>
  <c r="E45" i="3" s="1"/>
  <c r="D46" i="3"/>
  <c r="E46" i="3" s="1"/>
  <c r="D47" i="3"/>
  <c r="E47" i="3" s="1"/>
  <c r="D48" i="3"/>
  <c r="E48" i="3" s="1"/>
  <c r="D49" i="3"/>
  <c r="D50" i="3"/>
  <c r="D51" i="3"/>
  <c r="E51" i="3" s="1"/>
  <c r="J8" i="2"/>
  <c r="J7" i="2"/>
  <c r="J6" i="2"/>
  <c r="J5" i="2"/>
  <c r="J4" i="2"/>
  <c r="J3" i="2"/>
  <c r="AF2" i="1"/>
  <c r="AG2" i="1"/>
  <c r="AH2" i="1"/>
  <c r="AI2" i="1"/>
  <c r="AF3" i="1"/>
  <c r="AG3" i="1"/>
  <c r="AH3" i="1"/>
  <c r="AI3" i="1"/>
  <c r="AF4" i="1"/>
  <c r="AG4" i="1"/>
  <c r="AH4" i="1"/>
  <c r="AI4" i="1"/>
  <c r="AF5" i="1"/>
  <c r="AG5" i="1"/>
  <c r="AH5" i="1"/>
  <c r="AI5" i="1"/>
  <c r="AF6" i="1"/>
  <c r="AG6" i="1"/>
  <c r="AH6" i="1"/>
  <c r="AI6" i="1"/>
  <c r="AF7" i="1"/>
  <c r="AG7" i="1"/>
  <c r="AH7" i="1"/>
  <c r="AI7" i="1"/>
  <c r="AF8" i="1"/>
  <c r="AG8" i="1"/>
  <c r="AH8" i="1"/>
  <c r="AI8" i="1"/>
  <c r="AF9" i="1"/>
  <c r="AG9" i="1"/>
  <c r="AH9" i="1"/>
  <c r="AI9" i="1"/>
  <c r="AF10" i="1"/>
  <c r="AG10" i="1"/>
  <c r="AH10" i="1"/>
  <c r="AI10" i="1"/>
  <c r="AF11" i="1"/>
  <c r="AG11" i="1"/>
  <c r="AH11" i="1"/>
  <c r="AI11" i="1"/>
  <c r="AF12" i="1"/>
  <c r="AG12" i="1"/>
  <c r="AH12" i="1"/>
  <c r="AI12" i="1"/>
  <c r="AF13" i="1"/>
  <c r="AG13" i="1"/>
  <c r="AH13" i="1"/>
  <c r="AI13" i="1"/>
  <c r="AF14" i="1"/>
  <c r="AG14" i="1"/>
  <c r="AH14" i="1"/>
  <c r="AI14" i="1"/>
  <c r="AF15" i="1"/>
  <c r="AG15" i="1"/>
  <c r="AH15" i="1"/>
  <c r="AI15" i="1"/>
  <c r="AF16" i="1"/>
  <c r="AG16" i="1"/>
  <c r="AH16" i="1"/>
  <c r="AI16" i="1"/>
  <c r="AF17" i="1"/>
  <c r="AG17" i="1"/>
  <c r="AH17" i="1"/>
  <c r="AI17" i="1"/>
  <c r="AF18" i="1"/>
  <c r="AG18" i="1"/>
  <c r="AH18" i="1"/>
  <c r="AI18" i="1"/>
  <c r="AF19" i="1"/>
  <c r="AG19" i="1"/>
  <c r="AH19" i="1"/>
  <c r="AI19" i="1"/>
  <c r="AF20" i="1"/>
  <c r="AG20" i="1"/>
  <c r="AH20" i="1"/>
  <c r="AI20" i="1"/>
  <c r="AF21" i="1"/>
  <c r="AG21" i="1"/>
  <c r="AH21" i="1"/>
  <c r="AI21" i="1"/>
  <c r="AF22" i="1"/>
  <c r="AG22" i="1"/>
  <c r="AH22" i="1"/>
  <c r="AI22" i="1"/>
  <c r="AF23" i="1"/>
  <c r="AG23" i="1"/>
  <c r="AH23" i="1"/>
  <c r="AI23" i="1"/>
  <c r="AF24" i="1"/>
  <c r="AG24" i="1"/>
  <c r="AH24" i="1"/>
  <c r="AI24" i="1"/>
  <c r="AF25" i="1"/>
  <c r="AG25" i="1"/>
  <c r="AH25" i="1"/>
  <c r="AI25" i="1"/>
  <c r="AF26" i="1"/>
  <c r="AG26" i="1"/>
  <c r="AH26" i="1"/>
  <c r="AI26" i="1"/>
  <c r="AF27" i="1"/>
  <c r="AG27" i="1"/>
  <c r="AH27" i="1"/>
  <c r="AI27" i="1"/>
  <c r="AF28" i="1"/>
  <c r="AG28" i="1"/>
  <c r="AH28" i="1"/>
  <c r="AI28" i="1"/>
  <c r="AF29" i="1"/>
  <c r="AG29" i="1"/>
  <c r="AH29" i="1"/>
  <c r="AI29" i="1"/>
  <c r="AF30" i="1"/>
  <c r="AG30" i="1"/>
  <c r="AH30" i="1"/>
  <c r="AI30" i="1"/>
  <c r="AF31" i="1"/>
  <c r="AG31" i="1"/>
  <c r="AH31" i="1"/>
  <c r="AI31" i="1"/>
  <c r="AF32" i="1"/>
  <c r="AG32" i="1"/>
  <c r="AH32" i="1"/>
  <c r="AI32" i="1"/>
  <c r="AF33" i="1"/>
  <c r="AG33" i="1"/>
  <c r="AH33" i="1"/>
  <c r="AI33" i="1"/>
  <c r="AF34" i="1"/>
  <c r="AG34" i="1"/>
  <c r="AH34" i="1"/>
  <c r="AI34" i="1"/>
  <c r="AF35" i="1"/>
  <c r="AG35" i="1"/>
  <c r="AH35" i="1"/>
  <c r="AI35" i="1"/>
  <c r="AF36" i="1"/>
  <c r="AG36" i="1"/>
  <c r="AH36" i="1"/>
  <c r="AI36" i="1"/>
  <c r="AF37" i="1"/>
  <c r="AG37" i="1"/>
  <c r="AH37" i="1"/>
  <c r="AI37" i="1"/>
  <c r="AF38" i="1"/>
  <c r="AG38" i="1"/>
  <c r="AH38" i="1"/>
  <c r="AI38" i="1"/>
  <c r="AF39" i="1"/>
  <c r="AG39" i="1"/>
  <c r="AH39" i="1"/>
  <c r="AI39" i="1"/>
  <c r="AF40" i="1"/>
  <c r="AG40" i="1"/>
  <c r="AH40" i="1"/>
  <c r="AI40" i="1"/>
  <c r="AF41" i="1"/>
  <c r="AG41" i="1"/>
  <c r="AH41" i="1"/>
  <c r="AI41" i="1"/>
  <c r="AF42" i="1"/>
  <c r="AG42" i="1"/>
  <c r="AH42" i="1"/>
  <c r="AI42" i="1"/>
  <c r="AF43" i="1"/>
  <c r="AG43" i="1"/>
  <c r="AH43" i="1"/>
  <c r="AI43" i="1"/>
  <c r="AF44" i="1"/>
  <c r="AG44" i="1"/>
  <c r="AH44" i="1"/>
  <c r="AI44" i="1"/>
  <c r="AF45" i="1"/>
  <c r="AG45" i="1"/>
  <c r="AH45" i="1"/>
  <c r="AI45" i="1"/>
  <c r="AF46" i="1"/>
  <c r="AG46" i="1"/>
  <c r="AH46" i="1"/>
  <c r="AI46" i="1"/>
  <c r="AF47" i="1"/>
  <c r="AG47" i="1"/>
  <c r="AH47" i="1"/>
  <c r="AI47" i="1"/>
  <c r="AF48" i="1"/>
  <c r="AG48" i="1"/>
  <c r="AH48" i="1"/>
  <c r="AI48" i="1"/>
  <c r="AF49" i="1"/>
  <c r="AG49" i="1"/>
  <c r="AH49" i="1"/>
  <c r="AI49" i="1"/>
  <c r="AF50" i="1"/>
  <c r="AG50" i="1"/>
  <c r="AH50" i="1"/>
  <c r="AI50" i="1"/>
  <c r="AF51" i="1"/>
  <c r="AG51" i="1"/>
  <c r="AH51" i="1"/>
  <c r="AI51" i="1"/>
  <c r="AF52" i="1"/>
  <c r="AG52" i="1"/>
  <c r="AH52" i="1"/>
  <c r="AI52" i="1"/>
  <c r="AF53" i="1"/>
  <c r="AG53" i="1"/>
  <c r="AH53" i="1"/>
  <c r="AI53" i="1"/>
  <c r="AF54" i="1"/>
  <c r="AG54" i="1"/>
  <c r="AH54" i="1"/>
  <c r="AI54" i="1"/>
  <c r="AF55" i="1"/>
  <c r="AG55" i="1"/>
  <c r="AH55" i="1"/>
  <c r="AI55" i="1"/>
  <c r="AF56" i="1"/>
  <c r="AG56" i="1"/>
  <c r="AH56" i="1"/>
  <c r="AI56" i="1"/>
  <c r="AF57" i="1"/>
  <c r="AG57" i="1"/>
  <c r="AH57" i="1"/>
  <c r="AI57" i="1"/>
  <c r="AF58" i="1"/>
  <c r="AG58" i="1"/>
  <c r="AH58" i="1"/>
  <c r="AI58" i="1"/>
  <c r="AF59" i="1"/>
  <c r="AG59" i="1"/>
  <c r="AH59" i="1"/>
  <c r="AI59" i="1"/>
  <c r="AF60" i="1"/>
  <c r="AG60" i="1"/>
  <c r="AH60" i="1"/>
  <c r="AI60" i="1"/>
  <c r="AF61" i="1"/>
  <c r="AG61" i="1"/>
  <c r="AH61" i="1"/>
  <c r="AI61" i="1"/>
  <c r="AF62" i="1"/>
  <c r="AG62" i="1"/>
  <c r="AH62" i="1"/>
  <c r="AI62" i="1"/>
  <c r="AF63" i="1"/>
  <c r="AG63" i="1"/>
  <c r="AH63" i="1"/>
  <c r="AI63" i="1"/>
  <c r="AF64" i="1"/>
  <c r="AG64" i="1"/>
  <c r="AH64" i="1"/>
  <c r="AI64" i="1"/>
  <c r="AF65" i="1"/>
  <c r="AG65" i="1"/>
  <c r="AH65" i="1"/>
  <c r="AI65" i="1"/>
  <c r="AF66" i="1"/>
  <c r="AG66" i="1"/>
  <c r="AH66" i="1"/>
  <c r="AI66" i="1"/>
  <c r="AF67" i="1"/>
  <c r="AG67" i="1"/>
  <c r="AH67" i="1"/>
  <c r="AI67" i="1"/>
  <c r="AF68" i="1"/>
  <c r="AG68" i="1"/>
  <c r="AH68" i="1"/>
  <c r="AI68" i="1"/>
  <c r="AF69" i="1"/>
  <c r="AG69" i="1"/>
  <c r="AH69" i="1"/>
  <c r="AI69" i="1"/>
  <c r="AF70" i="1"/>
  <c r="AG70" i="1"/>
  <c r="AH70" i="1"/>
  <c r="AI70" i="1"/>
  <c r="AF71" i="1"/>
  <c r="AG71" i="1"/>
  <c r="AH71" i="1"/>
  <c r="AI71" i="1"/>
  <c r="AF72" i="1"/>
  <c r="AG72" i="1"/>
  <c r="AH72" i="1"/>
  <c r="AI72" i="1"/>
  <c r="AF73" i="1"/>
  <c r="AG73" i="1"/>
  <c r="AH73" i="1"/>
  <c r="AI73" i="1"/>
  <c r="AF74" i="1"/>
  <c r="AG74" i="1"/>
  <c r="AH74" i="1"/>
  <c r="AI74" i="1"/>
  <c r="AF75" i="1"/>
  <c r="AG75" i="1"/>
  <c r="AH75" i="1"/>
  <c r="AI75" i="1"/>
  <c r="AF76" i="1"/>
  <c r="AG76" i="1"/>
  <c r="AH76" i="1"/>
  <c r="AI76" i="1"/>
  <c r="AF77" i="1"/>
  <c r="AG77" i="1"/>
  <c r="AH77" i="1"/>
  <c r="AI77" i="1"/>
  <c r="AF78" i="1"/>
  <c r="AG78" i="1"/>
  <c r="AH78" i="1"/>
  <c r="AI78" i="1"/>
  <c r="AF79" i="1"/>
  <c r="AG79" i="1"/>
  <c r="AH79" i="1"/>
  <c r="AI79" i="1"/>
  <c r="AF80" i="1"/>
  <c r="AG80" i="1"/>
  <c r="AH80" i="1"/>
  <c r="AI80" i="1"/>
  <c r="AF81" i="1"/>
  <c r="AG81" i="1"/>
  <c r="AH81" i="1"/>
  <c r="AI81" i="1"/>
  <c r="AF82" i="1"/>
  <c r="AG82" i="1"/>
  <c r="AH82" i="1"/>
  <c r="AI82" i="1"/>
  <c r="AF83" i="1"/>
  <c r="AG83" i="1"/>
  <c r="AH83" i="1"/>
  <c r="AI83" i="1"/>
  <c r="AF84" i="1"/>
  <c r="AG84" i="1"/>
  <c r="AH84" i="1"/>
  <c r="AI84" i="1"/>
  <c r="AF85" i="1"/>
  <c r="AG85" i="1"/>
  <c r="AH85" i="1"/>
  <c r="AI85" i="1"/>
  <c r="AF86" i="1"/>
  <c r="AG86" i="1"/>
  <c r="AH86" i="1"/>
  <c r="AI86" i="1"/>
  <c r="AF87" i="1"/>
  <c r="AG87" i="1"/>
  <c r="AH87" i="1"/>
  <c r="AI87" i="1"/>
  <c r="AF88" i="1"/>
  <c r="AG88" i="1"/>
  <c r="AH88" i="1"/>
  <c r="AI88" i="1"/>
  <c r="AF89" i="1"/>
  <c r="AG89" i="1"/>
  <c r="AH89" i="1"/>
  <c r="AI89" i="1"/>
  <c r="AF90" i="1"/>
  <c r="AG90" i="1"/>
  <c r="AH90" i="1"/>
  <c r="AI90" i="1"/>
  <c r="AF91" i="1"/>
  <c r="AG91" i="1"/>
  <c r="AH91" i="1"/>
  <c r="AI91" i="1"/>
  <c r="AF92" i="1"/>
  <c r="AG92" i="1"/>
  <c r="AH92" i="1"/>
  <c r="AI92" i="1"/>
  <c r="AF93" i="1"/>
  <c r="AG93" i="1"/>
  <c r="AH93" i="1"/>
  <c r="AI93" i="1"/>
  <c r="AF94" i="1"/>
  <c r="AG94" i="1"/>
  <c r="AH94" i="1"/>
  <c r="AI94" i="1"/>
  <c r="AF95" i="1"/>
  <c r="AG95" i="1"/>
  <c r="AH95" i="1"/>
  <c r="AI95" i="1"/>
  <c r="AF96" i="1"/>
  <c r="AG96" i="1"/>
  <c r="AH96" i="1"/>
  <c r="AI96" i="1"/>
  <c r="AF97" i="1"/>
  <c r="AG97" i="1"/>
  <c r="AH97" i="1"/>
  <c r="AI97" i="1"/>
  <c r="AF98" i="1"/>
  <c r="AG98" i="1"/>
  <c r="AH98" i="1"/>
  <c r="AI98" i="1"/>
  <c r="AF99" i="1"/>
  <c r="AG99" i="1"/>
  <c r="AH99" i="1"/>
  <c r="AI99" i="1"/>
  <c r="AF100" i="1"/>
  <c r="AG100" i="1"/>
  <c r="AH100" i="1"/>
  <c r="AI100" i="1"/>
  <c r="AF101" i="1"/>
  <c r="AG101" i="1"/>
  <c r="AH101" i="1"/>
  <c r="AI101" i="1"/>
  <c r="AF102" i="1"/>
  <c r="AG102" i="1"/>
  <c r="AH102" i="1"/>
  <c r="AI102" i="1"/>
  <c r="AF103" i="1"/>
  <c r="AG103" i="1"/>
  <c r="AH103" i="1"/>
  <c r="AI103" i="1"/>
  <c r="AF104" i="1"/>
  <c r="AG104" i="1"/>
  <c r="AH104" i="1"/>
  <c r="AI104" i="1"/>
  <c r="AF105" i="1"/>
  <c r="AG105" i="1"/>
  <c r="AH105" i="1"/>
  <c r="AI105" i="1"/>
  <c r="AF106" i="1"/>
  <c r="AG106" i="1"/>
  <c r="AH106" i="1"/>
  <c r="AI106" i="1"/>
  <c r="AF107" i="1"/>
  <c r="AG107" i="1"/>
  <c r="AH107" i="1"/>
  <c r="AI107" i="1"/>
  <c r="AF108" i="1"/>
  <c r="AG108" i="1"/>
  <c r="AH108" i="1"/>
  <c r="AI108" i="1"/>
  <c r="AF109" i="1"/>
  <c r="AG109" i="1"/>
  <c r="AH109" i="1"/>
  <c r="AI109" i="1"/>
  <c r="AF110" i="1"/>
  <c r="AG110" i="1"/>
  <c r="AH110" i="1"/>
  <c r="AI110" i="1"/>
  <c r="AF111" i="1"/>
  <c r="AG111" i="1"/>
  <c r="AH111" i="1"/>
  <c r="AI111" i="1"/>
  <c r="AF112" i="1"/>
  <c r="AG112" i="1"/>
  <c r="AH112" i="1"/>
  <c r="AI112" i="1"/>
  <c r="AF113" i="1"/>
  <c r="AG113" i="1"/>
  <c r="AH113" i="1"/>
  <c r="AI113" i="1"/>
  <c r="AF114" i="1"/>
  <c r="AG114" i="1"/>
  <c r="AH114" i="1"/>
  <c r="AI114" i="1"/>
  <c r="AF115" i="1"/>
  <c r="AG115" i="1"/>
  <c r="AH115" i="1"/>
  <c r="AI115" i="1"/>
  <c r="AF116" i="1"/>
  <c r="AG116" i="1"/>
  <c r="AH116" i="1"/>
  <c r="AI116" i="1"/>
  <c r="AF117" i="1"/>
  <c r="AG117" i="1"/>
  <c r="AH117" i="1"/>
  <c r="AI117" i="1"/>
  <c r="AF118" i="1"/>
  <c r="AG118" i="1"/>
  <c r="AH118" i="1"/>
  <c r="AI118" i="1"/>
  <c r="AF119" i="1"/>
  <c r="AG119" i="1"/>
  <c r="AH119" i="1"/>
  <c r="AI119" i="1"/>
  <c r="AF120" i="1"/>
  <c r="AG120" i="1"/>
  <c r="AH120" i="1"/>
  <c r="AI120" i="1"/>
  <c r="AF121" i="1"/>
  <c r="AG121" i="1"/>
  <c r="AH121" i="1"/>
  <c r="AI121" i="1"/>
  <c r="AF122" i="1"/>
  <c r="AG122" i="1"/>
  <c r="AH122" i="1"/>
  <c r="AI122" i="1"/>
  <c r="AF123" i="1"/>
  <c r="AG123" i="1"/>
  <c r="AH123" i="1"/>
  <c r="AI123" i="1"/>
  <c r="AF124" i="1"/>
  <c r="AG124" i="1"/>
  <c r="AH124" i="1"/>
  <c r="AI124" i="1"/>
  <c r="AF125" i="1"/>
  <c r="AG125" i="1"/>
  <c r="AH125" i="1"/>
  <c r="AI125" i="1"/>
  <c r="AF126" i="1"/>
  <c r="AG126" i="1"/>
  <c r="AH126" i="1"/>
  <c r="AI126" i="1"/>
  <c r="AF127" i="1"/>
  <c r="AG127" i="1"/>
  <c r="AH127" i="1"/>
  <c r="AI127" i="1"/>
  <c r="AF128" i="1"/>
  <c r="AG128" i="1"/>
  <c r="AH128" i="1"/>
  <c r="AI128" i="1"/>
  <c r="AF129" i="1"/>
  <c r="AG129" i="1"/>
  <c r="AH129" i="1"/>
  <c r="AI129" i="1"/>
  <c r="AF130" i="1"/>
  <c r="AG130" i="1"/>
  <c r="AH130" i="1"/>
  <c r="AI130" i="1"/>
  <c r="AF131" i="1"/>
  <c r="AG131" i="1"/>
  <c r="AH131" i="1"/>
  <c r="AI131" i="1"/>
  <c r="AF132" i="1"/>
  <c r="AG132" i="1"/>
  <c r="AH132" i="1"/>
  <c r="AI132" i="1"/>
  <c r="AF133" i="1"/>
  <c r="AG133" i="1"/>
  <c r="AH133" i="1"/>
  <c r="AI133" i="1"/>
  <c r="AF134" i="1"/>
  <c r="AG134" i="1"/>
  <c r="AH134" i="1"/>
  <c r="AI134" i="1"/>
  <c r="AF135" i="1"/>
  <c r="AG135" i="1"/>
  <c r="AH135" i="1"/>
  <c r="AI135" i="1"/>
  <c r="AF136" i="1"/>
  <c r="AG136" i="1"/>
  <c r="AH136" i="1"/>
  <c r="AI136" i="1"/>
  <c r="AF137" i="1"/>
  <c r="AG137" i="1"/>
  <c r="AH137" i="1"/>
  <c r="AI137" i="1"/>
  <c r="AF138" i="1"/>
  <c r="AG138" i="1"/>
  <c r="AH138" i="1"/>
  <c r="AI138" i="1"/>
  <c r="AF139" i="1"/>
  <c r="AG139" i="1"/>
  <c r="AH139" i="1"/>
  <c r="AI139" i="1"/>
  <c r="AF140" i="1"/>
  <c r="AG140" i="1"/>
  <c r="AH140" i="1"/>
  <c r="AI140" i="1"/>
  <c r="AF141" i="1"/>
  <c r="AG141" i="1"/>
  <c r="AH141" i="1"/>
  <c r="AI141" i="1"/>
  <c r="AF142" i="1"/>
  <c r="AG142" i="1"/>
  <c r="AH142" i="1"/>
  <c r="AI142" i="1"/>
  <c r="AF143" i="1"/>
  <c r="AG143" i="1"/>
  <c r="AH143" i="1"/>
  <c r="AI143" i="1"/>
  <c r="AF144" i="1"/>
  <c r="AG144" i="1"/>
  <c r="AH144" i="1"/>
  <c r="AI144" i="1"/>
  <c r="AF145" i="1"/>
  <c r="AG145" i="1"/>
  <c r="AH145" i="1"/>
  <c r="AI145" i="1"/>
  <c r="AF146" i="1"/>
  <c r="AG146" i="1"/>
  <c r="AH146" i="1"/>
  <c r="AI146" i="1"/>
  <c r="AF147" i="1"/>
  <c r="AG147" i="1"/>
  <c r="AH147" i="1"/>
  <c r="AI147" i="1"/>
  <c r="AF148" i="1"/>
  <c r="AG148" i="1"/>
  <c r="AH148" i="1"/>
  <c r="AI148" i="1"/>
  <c r="AF149" i="1"/>
  <c r="AG149" i="1"/>
  <c r="AH149" i="1"/>
  <c r="AI149" i="1"/>
  <c r="AF150" i="1"/>
  <c r="AG150" i="1"/>
  <c r="AH150" i="1"/>
  <c r="AI150" i="1"/>
  <c r="AF151" i="1"/>
  <c r="AG151" i="1"/>
  <c r="AH151" i="1"/>
  <c r="AI151" i="1"/>
  <c r="AF152" i="1"/>
  <c r="AG152" i="1"/>
  <c r="AH152" i="1"/>
  <c r="AI152" i="1"/>
  <c r="AF153" i="1"/>
  <c r="AG153" i="1"/>
  <c r="AH153" i="1"/>
  <c r="AI153" i="1"/>
  <c r="AF154" i="1"/>
  <c r="AG154" i="1"/>
  <c r="AH154" i="1"/>
  <c r="AI154" i="1"/>
  <c r="AF155" i="1"/>
  <c r="AG155" i="1"/>
  <c r="AH155" i="1"/>
  <c r="AI155" i="1"/>
  <c r="AF156" i="1"/>
  <c r="AG156" i="1"/>
  <c r="AH156" i="1"/>
  <c r="AI156" i="1"/>
  <c r="AF157" i="1"/>
  <c r="AG157" i="1"/>
  <c r="AH157" i="1"/>
  <c r="AI157" i="1"/>
  <c r="AF158" i="1"/>
  <c r="AG158" i="1"/>
  <c r="AH158" i="1"/>
  <c r="AI158" i="1"/>
  <c r="AF159" i="1"/>
  <c r="AG159" i="1"/>
  <c r="AH159" i="1"/>
  <c r="AI159" i="1"/>
  <c r="AF160" i="1"/>
  <c r="AG160" i="1"/>
  <c r="AH160" i="1"/>
  <c r="AI160" i="1"/>
  <c r="AF161" i="1"/>
  <c r="AG161" i="1"/>
  <c r="AH161" i="1"/>
  <c r="AI161" i="1"/>
  <c r="AF162" i="1"/>
  <c r="AG162" i="1"/>
  <c r="AH162" i="1"/>
  <c r="AI162" i="1"/>
  <c r="AF163" i="1"/>
  <c r="AG163" i="1"/>
  <c r="AH163" i="1"/>
  <c r="AI163" i="1"/>
  <c r="AF164" i="1"/>
  <c r="AG164" i="1"/>
  <c r="AH164" i="1"/>
  <c r="AI164" i="1"/>
  <c r="AF165" i="1"/>
  <c r="AG165" i="1"/>
  <c r="AH165" i="1"/>
  <c r="AI165" i="1"/>
  <c r="AF166" i="1"/>
  <c r="AG166" i="1"/>
  <c r="AH166" i="1"/>
  <c r="AI166" i="1"/>
  <c r="AF167" i="1"/>
  <c r="AG167" i="1"/>
  <c r="AH167" i="1"/>
  <c r="AI167" i="1"/>
  <c r="AF168" i="1"/>
  <c r="AG168" i="1"/>
  <c r="AH168" i="1"/>
  <c r="AI168" i="1"/>
  <c r="AF169" i="1"/>
  <c r="AG169" i="1"/>
  <c r="AH169" i="1"/>
  <c r="AI169" i="1"/>
  <c r="AF170" i="1"/>
  <c r="AG170" i="1"/>
  <c r="AH170" i="1"/>
  <c r="AI170" i="1"/>
  <c r="AF171" i="1"/>
  <c r="AG171" i="1"/>
  <c r="AH171" i="1"/>
  <c r="AI171" i="1"/>
  <c r="AF172" i="1"/>
  <c r="AG172" i="1"/>
  <c r="AH172" i="1"/>
  <c r="AI172" i="1"/>
  <c r="AF173" i="1"/>
  <c r="AG173" i="1"/>
  <c r="AH173" i="1"/>
  <c r="AI173" i="1"/>
  <c r="AF174" i="1"/>
  <c r="AG174" i="1"/>
  <c r="AH174" i="1"/>
  <c r="AI174" i="1"/>
  <c r="AF175" i="1"/>
  <c r="AG175" i="1"/>
  <c r="AH175" i="1"/>
  <c r="AI175" i="1"/>
  <c r="AF176" i="1"/>
  <c r="AG176" i="1"/>
  <c r="AH176" i="1"/>
  <c r="AI176" i="1"/>
  <c r="AF177" i="1"/>
  <c r="AG177" i="1"/>
  <c r="AH177" i="1"/>
  <c r="AI177" i="1"/>
  <c r="AF178" i="1"/>
  <c r="AG178" i="1"/>
  <c r="AH178" i="1"/>
  <c r="AI178" i="1"/>
  <c r="AF179" i="1"/>
  <c r="AG179" i="1"/>
  <c r="AH179" i="1"/>
  <c r="AI179" i="1"/>
  <c r="AF180" i="1"/>
  <c r="AG180" i="1"/>
  <c r="AH180" i="1"/>
  <c r="AI180" i="1"/>
  <c r="AF181" i="1"/>
  <c r="AG181" i="1"/>
  <c r="AH181" i="1"/>
  <c r="AI181" i="1"/>
  <c r="AF182" i="1"/>
  <c r="AG182" i="1"/>
  <c r="AH182" i="1"/>
  <c r="AI182" i="1"/>
  <c r="AF183" i="1"/>
  <c r="AG183" i="1"/>
  <c r="AH183" i="1"/>
  <c r="AI183" i="1"/>
  <c r="AF184" i="1"/>
  <c r="AG184" i="1"/>
  <c r="AH184" i="1"/>
  <c r="AI184" i="1"/>
  <c r="AF185" i="1"/>
  <c r="AG185" i="1"/>
  <c r="AH185" i="1"/>
  <c r="AI185" i="1"/>
  <c r="AF186" i="1"/>
  <c r="AG186" i="1"/>
  <c r="AH186" i="1"/>
  <c r="AI186" i="1"/>
  <c r="AF187" i="1"/>
  <c r="AG187" i="1"/>
  <c r="AH187" i="1"/>
  <c r="AI187" i="1"/>
  <c r="AF188" i="1"/>
  <c r="AG188" i="1"/>
  <c r="AH188" i="1"/>
  <c r="AI188" i="1"/>
  <c r="AF189" i="1"/>
  <c r="AG189" i="1"/>
  <c r="AH189" i="1"/>
  <c r="AI189" i="1"/>
  <c r="AF190" i="1"/>
  <c r="AG190" i="1"/>
  <c r="AH190" i="1"/>
  <c r="AI190" i="1"/>
  <c r="AF191" i="1"/>
  <c r="AG191" i="1"/>
  <c r="AH191" i="1"/>
  <c r="AI191" i="1"/>
  <c r="AF192" i="1"/>
  <c r="AG192" i="1"/>
  <c r="AH192" i="1"/>
  <c r="AI192" i="1"/>
  <c r="AF193" i="1"/>
  <c r="AG193" i="1"/>
  <c r="AH193" i="1"/>
  <c r="AI193" i="1"/>
  <c r="AF194" i="1"/>
  <c r="AG194" i="1"/>
  <c r="AH194" i="1"/>
  <c r="AI194" i="1"/>
  <c r="AF195" i="1"/>
  <c r="AG195" i="1"/>
  <c r="AH195" i="1"/>
  <c r="AI195" i="1"/>
  <c r="AF196" i="1"/>
  <c r="AG196" i="1"/>
  <c r="AH196" i="1"/>
  <c r="AI196" i="1"/>
  <c r="AF197" i="1"/>
  <c r="AG197" i="1"/>
  <c r="AH197" i="1"/>
  <c r="AI197" i="1"/>
  <c r="AF198" i="1"/>
  <c r="AG198" i="1"/>
  <c r="AH198" i="1"/>
  <c r="AI198" i="1"/>
  <c r="AF199" i="1"/>
  <c r="AG199" i="1"/>
  <c r="AH199" i="1"/>
  <c r="AI199" i="1"/>
  <c r="AF200" i="1"/>
  <c r="AG200" i="1"/>
  <c r="AH200" i="1"/>
  <c r="AI200" i="1"/>
  <c r="AF201" i="1"/>
  <c r="AG201" i="1"/>
  <c r="AH201" i="1"/>
  <c r="AI201" i="1"/>
  <c r="AF202" i="1"/>
  <c r="AG202" i="1"/>
  <c r="AH202" i="1"/>
  <c r="AI202" i="1"/>
  <c r="AF203" i="1"/>
  <c r="AG203" i="1"/>
  <c r="AH203" i="1"/>
  <c r="AI203" i="1"/>
  <c r="AF204" i="1"/>
  <c r="AG204" i="1"/>
  <c r="AH204" i="1"/>
  <c r="AI204" i="1"/>
  <c r="AF205" i="1"/>
  <c r="AG205" i="1"/>
  <c r="AH205" i="1"/>
  <c r="AI205" i="1"/>
  <c r="AF206" i="1"/>
  <c r="AG206" i="1"/>
  <c r="AH206" i="1"/>
  <c r="AI206" i="1"/>
  <c r="AF207" i="1"/>
  <c r="AG207" i="1"/>
  <c r="AH207" i="1"/>
  <c r="AI207" i="1"/>
  <c r="AF208" i="1"/>
  <c r="AG208" i="1"/>
  <c r="AH208" i="1"/>
  <c r="AI208" i="1"/>
  <c r="AF209" i="1"/>
  <c r="AG209" i="1"/>
  <c r="AH209" i="1"/>
  <c r="AI209" i="1"/>
  <c r="AF210" i="1"/>
  <c r="AG210" i="1"/>
  <c r="AH210" i="1"/>
  <c r="AI210" i="1"/>
  <c r="AF211" i="1"/>
  <c r="AG211" i="1"/>
  <c r="AH211" i="1"/>
  <c r="AI211" i="1"/>
  <c r="AF212" i="1"/>
  <c r="AG212" i="1"/>
  <c r="AH212" i="1"/>
  <c r="AI212" i="1"/>
  <c r="AF213" i="1"/>
  <c r="AG213" i="1"/>
  <c r="AH213" i="1"/>
  <c r="AI213" i="1"/>
  <c r="AF214" i="1"/>
  <c r="AG214" i="1"/>
  <c r="AH214" i="1"/>
  <c r="AI214" i="1"/>
  <c r="AF215" i="1"/>
  <c r="AG215" i="1"/>
  <c r="AH215" i="1"/>
  <c r="AI215" i="1"/>
  <c r="AF216" i="1"/>
  <c r="AG216" i="1"/>
  <c r="AH216" i="1"/>
  <c r="AI216" i="1"/>
  <c r="AF217" i="1"/>
  <c r="AG217" i="1"/>
  <c r="AH217" i="1"/>
  <c r="AI217" i="1"/>
  <c r="AF218" i="1"/>
  <c r="AG218" i="1"/>
  <c r="AH218" i="1"/>
  <c r="AI218" i="1"/>
  <c r="AF219" i="1"/>
  <c r="AG219" i="1"/>
  <c r="AH219" i="1"/>
  <c r="AI219" i="1"/>
  <c r="AF220" i="1"/>
  <c r="AG220" i="1"/>
  <c r="AH220" i="1"/>
  <c r="AI220" i="1"/>
  <c r="AF221" i="1"/>
  <c r="AG221" i="1"/>
  <c r="AH221" i="1"/>
  <c r="AI221" i="1"/>
  <c r="AF222" i="1"/>
  <c r="AG222" i="1"/>
  <c r="AH222" i="1"/>
  <c r="AI222" i="1"/>
  <c r="AF223" i="1"/>
  <c r="AG223" i="1"/>
  <c r="AH223" i="1"/>
  <c r="AI223" i="1"/>
  <c r="AF224" i="1"/>
  <c r="AG224" i="1"/>
  <c r="AH224" i="1"/>
  <c r="AI224" i="1"/>
  <c r="AF225" i="1"/>
  <c r="AG225" i="1"/>
  <c r="AH225" i="1"/>
  <c r="AI225" i="1"/>
  <c r="AF226" i="1"/>
  <c r="AG226" i="1"/>
  <c r="AH226" i="1"/>
  <c r="AI226" i="1"/>
  <c r="AF227" i="1"/>
  <c r="AG227" i="1"/>
  <c r="AH227" i="1"/>
  <c r="AI227" i="1"/>
  <c r="AF228" i="1"/>
  <c r="AG228" i="1"/>
  <c r="AH228" i="1"/>
  <c r="AI228" i="1"/>
  <c r="AF229" i="1"/>
  <c r="AG229" i="1"/>
  <c r="AH229" i="1"/>
  <c r="AI229" i="1"/>
  <c r="AF230" i="1"/>
  <c r="AG230" i="1"/>
  <c r="AH230" i="1"/>
  <c r="AI230" i="1"/>
  <c r="AF231" i="1"/>
  <c r="AG231" i="1"/>
  <c r="AH231" i="1"/>
  <c r="AI231" i="1"/>
  <c r="AF232" i="1"/>
  <c r="AG232" i="1"/>
  <c r="AH232" i="1"/>
  <c r="AI232" i="1"/>
  <c r="AF233" i="1"/>
  <c r="AG233" i="1"/>
  <c r="AH233" i="1"/>
  <c r="AI233" i="1"/>
  <c r="AF234" i="1"/>
  <c r="AG234" i="1"/>
  <c r="AH234" i="1"/>
  <c r="AI234" i="1"/>
  <c r="AF235" i="1"/>
  <c r="AG235" i="1"/>
  <c r="AH235" i="1"/>
  <c r="AI235" i="1"/>
  <c r="AF236" i="1"/>
  <c r="AG236" i="1"/>
  <c r="AH236" i="1"/>
  <c r="AI236" i="1"/>
  <c r="AF237" i="1"/>
  <c r="AG237" i="1"/>
  <c r="AH237" i="1"/>
  <c r="AI237" i="1"/>
  <c r="AF238" i="1"/>
  <c r="AG238" i="1"/>
  <c r="AH238" i="1"/>
  <c r="AI238" i="1"/>
  <c r="AF239" i="1"/>
  <c r="AG239" i="1"/>
  <c r="AH239" i="1"/>
  <c r="AI239" i="1"/>
  <c r="AF240" i="1"/>
  <c r="AG240" i="1"/>
  <c r="AH240" i="1"/>
  <c r="AI240" i="1"/>
  <c r="AF241" i="1"/>
  <c r="AG241" i="1"/>
  <c r="AH241" i="1"/>
  <c r="AI241" i="1"/>
  <c r="AF242" i="1"/>
  <c r="AG242" i="1"/>
  <c r="AH242" i="1"/>
  <c r="AI242" i="1"/>
  <c r="AF243" i="1"/>
  <c r="AG243" i="1"/>
  <c r="AH243" i="1"/>
  <c r="AI243" i="1"/>
  <c r="AF244" i="1"/>
  <c r="AG244" i="1"/>
  <c r="AH244" i="1"/>
  <c r="AI244" i="1"/>
  <c r="AF245" i="1"/>
  <c r="AG245" i="1"/>
  <c r="AH245" i="1"/>
  <c r="AI245" i="1"/>
  <c r="AF246" i="1"/>
  <c r="AG246" i="1"/>
  <c r="AH246" i="1"/>
  <c r="AI246" i="1"/>
  <c r="AF247" i="1"/>
  <c r="AG247" i="1"/>
  <c r="AH247" i="1"/>
  <c r="AI247" i="1"/>
  <c r="AF248" i="1"/>
  <c r="AG248" i="1"/>
  <c r="AH248" i="1"/>
  <c r="AI248" i="1"/>
  <c r="AF249" i="1"/>
  <c r="AG249" i="1"/>
  <c r="AH249" i="1"/>
  <c r="AI249" i="1"/>
  <c r="AF250" i="1"/>
  <c r="AG250" i="1"/>
  <c r="AH250" i="1"/>
  <c r="AI250" i="1"/>
  <c r="AF251" i="1"/>
  <c r="AG251" i="1"/>
  <c r="AH251" i="1"/>
  <c r="AI251" i="1"/>
  <c r="AF252" i="1"/>
  <c r="AG252" i="1"/>
  <c r="AH252" i="1"/>
  <c r="AI252" i="1"/>
  <c r="AF253" i="1"/>
  <c r="AG253" i="1"/>
  <c r="AH253" i="1"/>
  <c r="AI253" i="1"/>
  <c r="AF254" i="1"/>
  <c r="AG254" i="1"/>
  <c r="AH254" i="1"/>
  <c r="AI254" i="1"/>
  <c r="AF255" i="1"/>
  <c r="AG255" i="1"/>
  <c r="AH255" i="1"/>
  <c r="AI255" i="1"/>
  <c r="AF256" i="1"/>
  <c r="AG256" i="1"/>
  <c r="AH256" i="1"/>
  <c r="AI256" i="1"/>
  <c r="AF257" i="1"/>
  <c r="AG257" i="1"/>
  <c r="AH257" i="1"/>
  <c r="AI257" i="1"/>
  <c r="AF258" i="1"/>
  <c r="AG258" i="1"/>
  <c r="AH258" i="1"/>
  <c r="AI258" i="1"/>
  <c r="AF259" i="1"/>
  <c r="AG259" i="1"/>
  <c r="AH259" i="1"/>
  <c r="AI259" i="1"/>
  <c r="AF260" i="1"/>
  <c r="AG260" i="1"/>
  <c r="AH260" i="1"/>
  <c r="AI260" i="1"/>
  <c r="AF261" i="1"/>
  <c r="AG261" i="1"/>
  <c r="AH261" i="1"/>
  <c r="AI261" i="1"/>
  <c r="AF262" i="1"/>
  <c r="AG262" i="1"/>
  <c r="AH262" i="1"/>
  <c r="AI262" i="1"/>
  <c r="AF263" i="1"/>
  <c r="AG263" i="1"/>
  <c r="AH263" i="1"/>
  <c r="AI263" i="1"/>
  <c r="AF264" i="1"/>
  <c r="AG264" i="1"/>
  <c r="AH264" i="1"/>
  <c r="AI264" i="1"/>
  <c r="AF265" i="1"/>
  <c r="AG265" i="1"/>
  <c r="AH265" i="1"/>
  <c r="AI265" i="1"/>
  <c r="AF266" i="1"/>
  <c r="AG266" i="1"/>
  <c r="AH266" i="1"/>
  <c r="AI266" i="1"/>
  <c r="AF267" i="1"/>
  <c r="AG267" i="1"/>
  <c r="AH267" i="1"/>
  <c r="AI267" i="1"/>
  <c r="AF268" i="1"/>
  <c r="AG268" i="1"/>
  <c r="AH268" i="1"/>
  <c r="AI268" i="1"/>
  <c r="AF269" i="1"/>
  <c r="AG269" i="1"/>
  <c r="AH269" i="1"/>
  <c r="AI269" i="1"/>
  <c r="AF270" i="1"/>
  <c r="AG270" i="1"/>
  <c r="AH270" i="1"/>
  <c r="AI270" i="1"/>
  <c r="AF271" i="1"/>
  <c r="AG271" i="1"/>
  <c r="AH271" i="1"/>
  <c r="AI271" i="1"/>
  <c r="AF272" i="1"/>
  <c r="AG272" i="1"/>
  <c r="AH272" i="1"/>
  <c r="AI272" i="1"/>
  <c r="AF273" i="1"/>
  <c r="AG273" i="1"/>
  <c r="AH273" i="1"/>
  <c r="AI273" i="1"/>
  <c r="AF274" i="1"/>
  <c r="AG274" i="1"/>
  <c r="AH274" i="1"/>
  <c r="AI274" i="1"/>
  <c r="AF275" i="1"/>
  <c r="AG275" i="1"/>
  <c r="AH275" i="1"/>
  <c r="AI275" i="1"/>
  <c r="AF276" i="1"/>
  <c r="AG276" i="1"/>
  <c r="AH276" i="1"/>
  <c r="AI276" i="1"/>
  <c r="AF277" i="1"/>
  <c r="AG277" i="1"/>
  <c r="AH277" i="1"/>
  <c r="AI277" i="1"/>
  <c r="AF278" i="1"/>
  <c r="AG278" i="1"/>
  <c r="AH278" i="1"/>
  <c r="AI278" i="1"/>
  <c r="AF279" i="1"/>
  <c r="AG279" i="1"/>
  <c r="AH279" i="1"/>
  <c r="AI279" i="1"/>
  <c r="AF280" i="1"/>
  <c r="AG280" i="1"/>
  <c r="AH280" i="1"/>
  <c r="AI280" i="1"/>
  <c r="AF281" i="1"/>
  <c r="AG281" i="1"/>
  <c r="AH281" i="1"/>
  <c r="AI281" i="1"/>
  <c r="AF282" i="1"/>
  <c r="AG282" i="1"/>
  <c r="AH282" i="1"/>
  <c r="AI282" i="1"/>
  <c r="AF283" i="1"/>
  <c r="AG283" i="1"/>
  <c r="AH283" i="1"/>
  <c r="AI283" i="1"/>
  <c r="AF284" i="1"/>
  <c r="AG284" i="1"/>
  <c r="AH284" i="1"/>
  <c r="AI284" i="1"/>
  <c r="AF285" i="1"/>
  <c r="AG285" i="1"/>
  <c r="AH285" i="1"/>
  <c r="AI285" i="1"/>
  <c r="AF286" i="1"/>
  <c r="AG286" i="1"/>
  <c r="AH286" i="1"/>
  <c r="AI286" i="1"/>
  <c r="AF287" i="1"/>
  <c r="AG287" i="1"/>
  <c r="AH287" i="1"/>
  <c r="AI287" i="1"/>
  <c r="AF288" i="1"/>
  <c r="AG288" i="1"/>
  <c r="AH288" i="1"/>
  <c r="AI288" i="1"/>
  <c r="AF289" i="1"/>
  <c r="AG289" i="1"/>
  <c r="AH289" i="1"/>
  <c r="AI289" i="1"/>
  <c r="AF290" i="1"/>
  <c r="AG290" i="1"/>
  <c r="AH290" i="1"/>
  <c r="AI290" i="1"/>
  <c r="AF291" i="1"/>
  <c r="AG291" i="1"/>
  <c r="AH291" i="1"/>
  <c r="AI291" i="1"/>
  <c r="AF292" i="1"/>
  <c r="AG292" i="1"/>
  <c r="AH292" i="1"/>
  <c r="AI292" i="1"/>
  <c r="AF293" i="1"/>
  <c r="AG293" i="1"/>
  <c r="AH293" i="1"/>
  <c r="AI293" i="1"/>
  <c r="AF294" i="1"/>
  <c r="AG294" i="1"/>
  <c r="AH294" i="1"/>
  <c r="AI294" i="1"/>
  <c r="AF295" i="1"/>
  <c r="AG295" i="1"/>
  <c r="AH295" i="1"/>
  <c r="AI295" i="1"/>
  <c r="AF296" i="1"/>
  <c r="AG296" i="1"/>
  <c r="AH296" i="1"/>
  <c r="AI296" i="1"/>
  <c r="AF297" i="1"/>
  <c r="AG297" i="1"/>
  <c r="AH297" i="1"/>
  <c r="AI297" i="1"/>
  <c r="AF298" i="1"/>
  <c r="AG298" i="1"/>
  <c r="AH298" i="1"/>
  <c r="AI298" i="1"/>
  <c r="AF299" i="1"/>
  <c r="AG299" i="1"/>
  <c r="AH299" i="1"/>
  <c r="AI299" i="1"/>
  <c r="AF300" i="1"/>
  <c r="AG300" i="1"/>
  <c r="AH300" i="1"/>
  <c r="AI300" i="1"/>
  <c r="M6" i="7" l="1"/>
</calcChain>
</file>

<file path=xl/sharedStrings.xml><?xml version="1.0" encoding="utf-8"?>
<sst xmlns="http://schemas.openxmlformats.org/spreadsheetml/2006/main" count="2978" uniqueCount="702">
  <si>
    <t>UTA</t>
  </si>
  <si>
    <t>SG</t>
  </si>
  <si>
    <t>Jordan Clarkson</t>
  </si>
  <si>
    <t>WAS</t>
  </si>
  <si>
    <t>PG</t>
  </si>
  <si>
    <t>Raul Neto</t>
  </si>
  <si>
    <t>C</t>
  </si>
  <si>
    <t>Daniel Gafford</t>
  </si>
  <si>
    <t>TOT</t>
  </si>
  <si>
    <t>C-PF</t>
  </si>
  <si>
    <t>Larry Nance Jr.</t>
  </si>
  <si>
    <t>LAC</t>
  </si>
  <si>
    <t>Luke Kennard</t>
  </si>
  <si>
    <t>SF</t>
  </si>
  <si>
    <t>Deni Avdija</t>
  </si>
  <si>
    <t>BOS</t>
  </si>
  <si>
    <t>Marcus Smart</t>
  </si>
  <si>
    <t>PHO</t>
  </si>
  <si>
    <t>JaVale McGee</t>
  </si>
  <si>
    <t>Josh Richardson</t>
  </si>
  <si>
    <t>CLE</t>
  </si>
  <si>
    <t>Cedi Osman</t>
  </si>
  <si>
    <t>DET</t>
  </si>
  <si>
    <t>Cade Cunningham</t>
  </si>
  <si>
    <t>NOP</t>
  </si>
  <si>
    <t>Nickeil Alexander-Walker</t>
  </si>
  <si>
    <t>PF</t>
  </si>
  <si>
    <t>Marcus Morris</t>
  </si>
  <si>
    <t>OKC</t>
  </si>
  <si>
    <t>Jeremiah Robinson-Earl</t>
  </si>
  <si>
    <t>DEN</t>
  </si>
  <si>
    <t>Monte Morris</t>
  </si>
  <si>
    <t>Seth Curry</t>
  </si>
  <si>
    <t>Cam Reddish</t>
  </si>
  <si>
    <t>NYK</t>
  </si>
  <si>
    <t>Julius Randle</t>
  </si>
  <si>
    <t>Bradley Beal</t>
  </si>
  <si>
    <t>CJ McCollum</t>
  </si>
  <si>
    <t>Corey Kispert</t>
  </si>
  <si>
    <t>SAC</t>
  </si>
  <si>
    <t>Chimezie Metu</t>
  </si>
  <si>
    <t>MIN</t>
  </si>
  <si>
    <t>Jarred Vanderbilt</t>
  </si>
  <si>
    <t>SG-PG</t>
  </si>
  <si>
    <t>Tyrese Haliburton</t>
  </si>
  <si>
    <t>Immanuel Quickley</t>
  </si>
  <si>
    <t>Montrezl Harrell</t>
  </si>
  <si>
    <t>Jeff Green</t>
  </si>
  <si>
    <t>POR</t>
  </si>
  <si>
    <t>Norman Powell</t>
  </si>
  <si>
    <t>DAL</t>
  </si>
  <si>
    <t>Reggie Bullock</t>
  </si>
  <si>
    <t>GSW</t>
  </si>
  <si>
    <t>Jonathan Kuminga</t>
  </si>
  <si>
    <t>Austin Rivers</t>
  </si>
  <si>
    <t>Nikola JokiÄ‡</t>
  </si>
  <si>
    <t>Payton Pritchard</t>
  </si>
  <si>
    <t>CHO</t>
  </si>
  <si>
    <t>Gordon Hayward</t>
  </si>
  <si>
    <t>LAL</t>
  </si>
  <si>
    <t>Avery Bradley</t>
  </si>
  <si>
    <t>MEM</t>
  </si>
  <si>
    <t>Steven Adams</t>
  </si>
  <si>
    <t>Spencer Dinwiddie</t>
  </si>
  <si>
    <t>Hassan Whiteside</t>
  </si>
  <si>
    <t>Drew Eubanks</t>
  </si>
  <si>
    <t>Josh Hart</t>
  </si>
  <si>
    <t>Jalen Brunson</t>
  </si>
  <si>
    <t>Jusuf NurkiÄ‡</t>
  </si>
  <si>
    <t>Bojan BogdanoviÄ‡</t>
  </si>
  <si>
    <t>Talen Horton-Tucker</t>
  </si>
  <si>
    <t>LaMelo Ball</t>
  </si>
  <si>
    <t>Devin Booker</t>
  </si>
  <si>
    <t>Jarrett Allen</t>
  </si>
  <si>
    <t>BRK</t>
  </si>
  <si>
    <t>James Johnson</t>
  </si>
  <si>
    <t>Tyus Jones</t>
  </si>
  <si>
    <t>CHI</t>
  </si>
  <si>
    <t>Troy Brown Jr.</t>
  </si>
  <si>
    <t>PHI</t>
  </si>
  <si>
    <t>Matisse Thybulle</t>
  </si>
  <si>
    <t>Derrick White</t>
  </si>
  <si>
    <t>MIL</t>
  </si>
  <si>
    <t>Pat Connaughton</t>
  </si>
  <si>
    <t>Anthony Davis</t>
  </si>
  <si>
    <t>Tobias Harris</t>
  </si>
  <si>
    <t>Darius Garland</t>
  </si>
  <si>
    <t>ORL</t>
  </si>
  <si>
    <t>Mo Bamba</t>
  </si>
  <si>
    <t>Giannis Antetokounmpo</t>
  </si>
  <si>
    <t>IND</t>
  </si>
  <si>
    <t>Oshae Brissett</t>
  </si>
  <si>
    <t>Carmelo Anthony</t>
  </si>
  <si>
    <t>Damian Lillard</t>
  </si>
  <si>
    <t>Tyrese Maxey</t>
  </si>
  <si>
    <t>Joe Ingles</t>
  </si>
  <si>
    <t>Kyrie Irving</t>
  </si>
  <si>
    <t>John Konchar</t>
  </si>
  <si>
    <t>Bruce Brown</t>
  </si>
  <si>
    <t>Caris LeVert</t>
  </si>
  <si>
    <t>Ziaire Williams</t>
  </si>
  <si>
    <t>Zach LaVine</t>
  </si>
  <si>
    <t>Torrey Craig</t>
  </si>
  <si>
    <t>Robert Williams</t>
  </si>
  <si>
    <t>Kentavious Caldwell-Pope</t>
  </si>
  <si>
    <t>Daniel Theis</t>
  </si>
  <si>
    <t>Trey Lyles</t>
  </si>
  <si>
    <t>Frank Jackson</t>
  </si>
  <si>
    <t>MIA</t>
  </si>
  <si>
    <t>Kyle Lowry</t>
  </si>
  <si>
    <t>Furkan Korkmaz</t>
  </si>
  <si>
    <t>Austin Reaves</t>
  </si>
  <si>
    <t>Buddy Hield</t>
  </si>
  <si>
    <t>Deandre Ayton</t>
  </si>
  <si>
    <t>Max Strus</t>
  </si>
  <si>
    <t>Jonas ValanÄiÅ«nas</t>
  </si>
  <si>
    <t>Isaiah Hartenstein</t>
  </si>
  <si>
    <t>HOU</t>
  </si>
  <si>
    <t>Christian Wood</t>
  </si>
  <si>
    <t>Joel Embiid</t>
  </si>
  <si>
    <t>TOR</t>
  </si>
  <si>
    <t>Chris Boucher</t>
  </si>
  <si>
    <t>Jaylen Brown</t>
  </si>
  <si>
    <t>Stephen Curry</t>
  </si>
  <si>
    <t>Mikal Bridges</t>
  </si>
  <si>
    <t>Jalen Suggs</t>
  </si>
  <si>
    <t>Alec Burks</t>
  </si>
  <si>
    <t>SAS</t>
  </si>
  <si>
    <t>Lonnie Walker IV</t>
  </si>
  <si>
    <t>Shai Gilgeous-Alexander</t>
  </si>
  <si>
    <t>Scottie Barnes</t>
  </si>
  <si>
    <t>Ivica Zubac</t>
  </si>
  <si>
    <t>Stanley Johnson</t>
  </si>
  <si>
    <t>Dwight Powell</t>
  </si>
  <si>
    <t>Donovan Mitchell</t>
  </si>
  <si>
    <t>Kyle Anderson</t>
  </si>
  <si>
    <t>Harrison Barnes</t>
  </si>
  <si>
    <t>Malik Monk</t>
  </si>
  <si>
    <t>Duncan Robinson</t>
  </si>
  <si>
    <t>DeMar DeRozan</t>
  </si>
  <si>
    <t>Jimmy Butler</t>
  </si>
  <si>
    <t>Bones Hyland</t>
  </si>
  <si>
    <t>Brandon Clarke</t>
  </si>
  <si>
    <t>Bryn Forbes</t>
  </si>
  <si>
    <t>Nassir Little</t>
  </si>
  <si>
    <t>R.J. Hampton</t>
  </si>
  <si>
    <t>Richaun Holmes</t>
  </si>
  <si>
    <t>Hamidou Diallo</t>
  </si>
  <si>
    <t>Kessler Edwards</t>
  </si>
  <si>
    <t>Naz Reid</t>
  </si>
  <si>
    <t>Ish Smith</t>
  </si>
  <si>
    <t>Precious Achiuwa</t>
  </si>
  <si>
    <t>P.J. Tucker</t>
  </si>
  <si>
    <t>Robert Covington</t>
  </si>
  <si>
    <t>Jerami Grant</t>
  </si>
  <si>
    <t>Juan Toscano-Anderson</t>
  </si>
  <si>
    <t>Draymond Green</t>
  </si>
  <si>
    <t>Cameron Payne</t>
  </si>
  <si>
    <t>Donte DiVincenzo</t>
  </si>
  <si>
    <t>Davion Mitchell</t>
  </si>
  <si>
    <t>Terrence Ross</t>
  </si>
  <si>
    <t>Damian Jones</t>
  </si>
  <si>
    <t>Luka DonÄiÄ‡</t>
  </si>
  <si>
    <t>Jrue Holiday</t>
  </si>
  <si>
    <t>Lonzo Ball</t>
  </si>
  <si>
    <t>ATL</t>
  </si>
  <si>
    <t>Danilo Gallinari</t>
  </si>
  <si>
    <t>Jordan Nwora</t>
  </si>
  <si>
    <t>Dennis SchrÃ¶der</t>
  </si>
  <si>
    <t>Lauri Markkanen</t>
  </si>
  <si>
    <t>Evan Mobley</t>
  </si>
  <si>
    <t>Desmond Bane</t>
  </si>
  <si>
    <t>Devin Vassell</t>
  </si>
  <si>
    <t>Franz Wagner</t>
  </si>
  <si>
    <t>De'Anthony Melton</t>
  </si>
  <si>
    <t>Domantas Sabonis</t>
  </si>
  <si>
    <t>Eric Bledsoe</t>
  </si>
  <si>
    <t>Delon Wright</t>
  </si>
  <si>
    <t>Marvin Bagley III</t>
  </si>
  <si>
    <t>Damion Lee</t>
  </si>
  <si>
    <t>Maxi Kleber</t>
  </si>
  <si>
    <t>Ben McLemore</t>
  </si>
  <si>
    <t>Lamar Stevens</t>
  </si>
  <si>
    <t>Rudy Gobert</t>
  </si>
  <si>
    <t>Taurean Prince</t>
  </si>
  <si>
    <t>Devonte' Graham</t>
  </si>
  <si>
    <t>Javonte Green</t>
  </si>
  <si>
    <t>Tre Jones</t>
  </si>
  <si>
    <t>Cole Anthony</t>
  </si>
  <si>
    <t>Kelly Oubre Jr.</t>
  </si>
  <si>
    <t>Reggie Jackson</t>
  </si>
  <si>
    <t>Caleb Martin</t>
  </si>
  <si>
    <t>Malcolm Brogdon</t>
  </si>
  <si>
    <t>Jae'Sean Tate</t>
  </si>
  <si>
    <t>Onyeka Okongwu</t>
  </si>
  <si>
    <t>Patty Mills</t>
  </si>
  <si>
    <t>Trae Young</t>
  </si>
  <si>
    <t>Jaylen Nowell</t>
  </si>
  <si>
    <t>Kevin Huerter</t>
  </si>
  <si>
    <t>Dorian Finney-Smith</t>
  </si>
  <si>
    <t>Cameron Johnson</t>
  </si>
  <si>
    <t>Tyler Herro</t>
  </si>
  <si>
    <t>Jakob Poeltl</t>
  </si>
  <si>
    <t>Jordan Poole</t>
  </si>
  <si>
    <t>Terry Rozier</t>
  </si>
  <si>
    <t>Saddiq Bey</t>
  </si>
  <si>
    <t>Alex Caruso</t>
  </si>
  <si>
    <t>Garrett Temple</t>
  </si>
  <si>
    <t>Garrison Mathews</t>
  </si>
  <si>
    <t>Chris Paul</t>
  </si>
  <si>
    <t>Gabe Vincent</t>
  </si>
  <si>
    <t>Anthony Edwards</t>
  </si>
  <si>
    <t>Bobby Portis</t>
  </si>
  <si>
    <t>Miles Bridges</t>
  </si>
  <si>
    <t>Dewayne Dedmon</t>
  </si>
  <si>
    <t>Kevin Durant</t>
  </si>
  <si>
    <t>Kevon Looney</t>
  </si>
  <si>
    <t>Tim Hardaway Jr.</t>
  </si>
  <si>
    <t>Aaron Gordon</t>
  </si>
  <si>
    <t>Jayson Tatum</t>
  </si>
  <si>
    <t>Dean Wade</t>
  </si>
  <si>
    <t>Eric Gordon</t>
  </si>
  <si>
    <t>James Harden</t>
  </si>
  <si>
    <t>Kyle Kuzma</t>
  </si>
  <si>
    <t>Facundo Campazzo</t>
  </si>
  <si>
    <t>Anfernee Simons</t>
  </si>
  <si>
    <t>Jaren Jackson Jr.</t>
  </si>
  <si>
    <t>Keldon Johnson</t>
  </si>
  <si>
    <t>Jaxson Hayes</t>
  </si>
  <si>
    <t>Malik Beasley</t>
  </si>
  <si>
    <t>Bogdan BogdanoviÄ‡</t>
  </si>
  <si>
    <t>Gary Payton II</t>
  </si>
  <si>
    <t>Doug McDermott</t>
  </si>
  <si>
    <t>Aaron Wiggins</t>
  </si>
  <si>
    <t>Paul George</t>
  </si>
  <si>
    <t>P.J. Washington</t>
  </si>
  <si>
    <t>Andre Drummond</t>
  </si>
  <si>
    <t>Herbert Jones</t>
  </si>
  <si>
    <t>Georges Niang</t>
  </si>
  <si>
    <t>George Hill</t>
  </si>
  <si>
    <t>Danny Green</t>
  </si>
  <si>
    <t>OG Anunoby</t>
  </si>
  <si>
    <t>Landry Shamet</t>
  </si>
  <si>
    <t>Aaron Holiday</t>
  </si>
  <si>
    <t>Patrick Beverley</t>
  </si>
  <si>
    <t>Brandon Ingram</t>
  </si>
  <si>
    <t>De'Andre Hunter</t>
  </si>
  <si>
    <t>Grant Williams</t>
  </si>
  <si>
    <t>Bam Adebayo</t>
  </si>
  <si>
    <t>De'Aaron Fox</t>
  </si>
  <si>
    <t>Jae Crowder</t>
  </si>
  <si>
    <t>Mason Plumlee</t>
  </si>
  <si>
    <t>Grayson Allen</t>
  </si>
  <si>
    <t>Jalen Green</t>
  </si>
  <si>
    <t>D'Angelo Russell</t>
  </si>
  <si>
    <t>Kristaps PorziÅ†Ä£is</t>
  </si>
  <si>
    <t>John Collins</t>
  </si>
  <si>
    <t>Darius Bazley</t>
  </si>
  <si>
    <t>Mitchell Robinson</t>
  </si>
  <si>
    <t>Chuma Okeke</t>
  </si>
  <si>
    <t>LeBron James</t>
  </si>
  <si>
    <t>SF-SG</t>
  </si>
  <si>
    <t>Justin Holiday</t>
  </si>
  <si>
    <t>Jaden McDaniels</t>
  </si>
  <si>
    <t>Isaac Okoro</t>
  </si>
  <si>
    <t>Clint Capela</t>
  </si>
  <si>
    <t>Cory Joseph</t>
  </si>
  <si>
    <t>Wesley Matthews</t>
  </si>
  <si>
    <t>Dejounte Murray</t>
  </si>
  <si>
    <t>Will Barton</t>
  </si>
  <si>
    <t>RJ Barrett</t>
  </si>
  <si>
    <t>Alperen ÅžengÃ¼n</t>
  </si>
  <si>
    <t>Nicolas Batum</t>
  </si>
  <si>
    <t>Fred VanVleet</t>
  </si>
  <si>
    <t>Kevin Love</t>
  </si>
  <si>
    <t>Terance Mann</t>
  </si>
  <si>
    <t>LaMarcus Aldridge</t>
  </si>
  <si>
    <t>Luguentz Dort</t>
  </si>
  <si>
    <t>Cam Thomas</t>
  </si>
  <si>
    <t>Josh Christopher</t>
  </si>
  <si>
    <t>JaMychal Green</t>
  </si>
  <si>
    <t>DeAndre' Bembry</t>
  </si>
  <si>
    <t>Russell Westbrook</t>
  </si>
  <si>
    <t>Karl-Anthony Towns</t>
  </si>
  <si>
    <t>Obi Toppin</t>
  </si>
  <si>
    <t>Ayo Dosunmu</t>
  </si>
  <si>
    <t>CJ Elleby</t>
  </si>
  <si>
    <t>Amir Coffey</t>
  </si>
  <si>
    <t>Ja Morant</t>
  </si>
  <si>
    <t>Wendell Carter Jr.</t>
  </si>
  <si>
    <t>Kenrich Williams</t>
  </si>
  <si>
    <t>Andrew Wiggins</t>
  </si>
  <si>
    <t>Killian Hayes</t>
  </si>
  <si>
    <t>Kevin Porter Jr.</t>
  </si>
  <si>
    <t>Royce O'Neale</t>
  </si>
  <si>
    <t>Cody Martin</t>
  </si>
  <si>
    <t>Pascal Siakam</t>
  </si>
  <si>
    <t>Nikola VuÄeviÄ‡</t>
  </si>
  <si>
    <t>Coby White</t>
  </si>
  <si>
    <t>Isaiah Stewart</t>
  </si>
  <si>
    <t>Tre Mann</t>
  </si>
  <si>
    <t>Aleksej Pokusevski</t>
  </si>
  <si>
    <t>Khris Middleton</t>
  </si>
  <si>
    <t>Mike Conley</t>
  </si>
  <si>
    <t>Chris Duarte</t>
  </si>
  <si>
    <t>Rudy Gay</t>
  </si>
  <si>
    <t>Gary Harris</t>
  </si>
  <si>
    <t>Gary Trent Jr.</t>
  </si>
  <si>
    <t>Evan Fournier</t>
  </si>
  <si>
    <t>Nemanja Bjelica</t>
  </si>
  <si>
    <t>Josh Green</t>
  </si>
  <si>
    <t>Otto Porter Jr.</t>
  </si>
  <si>
    <t>Khem Birch</t>
  </si>
  <si>
    <t>Myles Turner</t>
  </si>
  <si>
    <t>Kenyon Martin Jr.</t>
  </si>
  <si>
    <t>Josh Giddey</t>
  </si>
  <si>
    <t>Shake Milton</t>
  </si>
  <si>
    <t>Al Horford</t>
  </si>
  <si>
    <t>STL/36</t>
  </si>
  <si>
    <t>PF/36</t>
  </si>
  <si>
    <t>TO/36</t>
  </si>
  <si>
    <t>PTS</t>
  </si>
  <si>
    <t>TOV</t>
  </si>
  <si>
    <t>BLK</t>
  </si>
  <si>
    <t>STL</t>
  </si>
  <si>
    <t>AST</t>
  </si>
  <si>
    <t>TRB</t>
  </si>
  <si>
    <t>DRB</t>
  </si>
  <si>
    <t>ORB</t>
  </si>
  <si>
    <t>FT%</t>
  </si>
  <si>
    <t>FTA</t>
  </si>
  <si>
    <t>FT</t>
  </si>
  <si>
    <t>eFG%</t>
  </si>
  <si>
    <t>2P%</t>
  </si>
  <si>
    <t>2PA</t>
  </si>
  <si>
    <t>2P</t>
  </si>
  <si>
    <t>3P%</t>
  </si>
  <si>
    <t>3PA</t>
  </si>
  <si>
    <t>3P</t>
  </si>
  <si>
    <t>FG%</t>
  </si>
  <si>
    <t>FGA</t>
  </si>
  <si>
    <t>FG</t>
  </si>
  <si>
    <t>MP</t>
  </si>
  <si>
    <t>GS</t>
  </si>
  <si>
    <t>G</t>
  </si>
  <si>
    <t>Tm</t>
  </si>
  <si>
    <t>Age</t>
  </si>
  <si>
    <t>Pos</t>
  </si>
  <si>
    <t>Player</t>
  </si>
  <si>
    <t>Season</t>
  </si>
  <si>
    <t>Unnamed: 0</t>
  </si>
  <si>
    <t>X Variable</t>
  </si>
  <si>
    <t>Y Variable</t>
  </si>
  <si>
    <t>Slope</t>
  </si>
  <si>
    <t>Minutes</t>
  </si>
  <si>
    <t>Points</t>
  </si>
  <si>
    <t>Field Goals</t>
  </si>
  <si>
    <t>Free Throws</t>
  </si>
  <si>
    <t>Fouls</t>
  </si>
  <si>
    <t>Predicted PTS</t>
  </si>
  <si>
    <t>Residual</t>
  </si>
  <si>
    <t>Intercept</t>
  </si>
  <si>
    <t>Residual 1</t>
  </si>
  <si>
    <t>Residual 2</t>
  </si>
  <si>
    <t>Model</t>
  </si>
  <si>
    <t>Predicition</t>
  </si>
  <si>
    <t>Error</t>
  </si>
  <si>
    <t>SSE 1</t>
  </si>
  <si>
    <t>SSE 2</t>
  </si>
  <si>
    <t>SUMMARY OUTPUT</t>
  </si>
  <si>
    <t>Regression Statistics</t>
  </si>
  <si>
    <t>Multiple R</t>
  </si>
  <si>
    <t>R Square</t>
  </si>
  <si>
    <t>Adjusted R Square</t>
  </si>
  <si>
    <t>Standard Error</t>
  </si>
  <si>
    <t>Observations</t>
  </si>
  <si>
    <t>ANOVA</t>
  </si>
  <si>
    <t>Regression</t>
  </si>
  <si>
    <t>Total</t>
  </si>
  <si>
    <t>df</t>
  </si>
  <si>
    <t>SS</t>
  </si>
  <si>
    <t>MS</t>
  </si>
  <si>
    <t>F</t>
  </si>
  <si>
    <t>Significance F</t>
  </si>
  <si>
    <t>Coefficients</t>
  </si>
  <si>
    <t>t Stat</t>
  </si>
  <si>
    <t>P-value</t>
  </si>
  <si>
    <t>Lower 95%</t>
  </si>
  <si>
    <t>Upper 95%</t>
  </si>
  <si>
    <t>Lower 95.0%</t>
  </si>
  <si>
    <t>Upper 95.0%</t>
  </si>
  <si>
    <t>X Variable 1</t>
  </si>
  <si>
    <t>X Variable 2</t>
  </si>
  <si>
    <t>Prediction</t>
  </si>
  <si>
    <t>SSE</t>
  </si>
  <si>
    <t>SSE Old</t>
  </si>
  <si>
    <t>X Variable 3</t>
  </si>
  <si>
    <t>X Variable 4</t>
  </si>
  <si>
    <t>MP ~ PTS</t>
  </si>
  <si>
    <t>FT ~ Residual 1</t>
  </si>
  <si>
    <t>FT~PTS</t>
  </si>
  <si>
    <t>MP ~ Residual 1</t>
  </si>
  <si>
    <t>Will Perdue</t>
  </si>
  <si>
    <t>Brent Barry</t>
  </si>
  <si>
    <t>Hot Rod Williams</t>
  </si>
  <si>
    <t>Karl Malone</t>
  </si>
  <si>
    <t>Chris Morris</t>
  </si>
  <si>
    <t>Kenny Anderson</t>
  </si>
  <si>
    <t>CHH</t>
  </si>
  <si>
    <t>Alan Henderson</t>
  </si>
  <si>
    <t>Bison Dele</t>
  </si>
  <si>
    <t>Tony Massenburg</t>
  </si>
  <si>
    <t>Jason Kidd</t>
  </si>
  <si>
    <t>Chris Mullin</t>
  </si>
  <si>
    <t>Danny Ferry</t>
  </si>
  <si>
    <t>Greg Minor</t>
  </si>
  <si>
    <t>Tyus Edney</t>
  </si>
  <si>
    <t>Reggie Williams</t>
  </si>
  <si>
    <t>Walt Williams</t>
  </si>
  <si>
    <t>Allan Houston</t>
  </si>
  <si>
    <t>Harvey Grant</t>
  </si>
  <si>
    <t>George ZÃ­dek</t>
  </si>
  <si>
    <t>Andrew Lang</t>
  </si>
  <si>
    <t>Lee Mayberry</t>
  </si>
  <si>
    <t>Magic Johnson</t>
  </si>
  <si>
    <t>Jon Barry</t>
  </si>
  <si>
    <t>Juwan Howard</t>
  </si>
  <si>
    <t>WSB</t>
  </si>
  <si>
    <t>Ron Harper</t>
  </si>
  <si>
    <t>Lionel Simmons</t>
  </si>
  <si>
    <t>Joe Smith</t>
  </si>
  <si>
    <t>Terrell Brandon</t>
  </si>
  <si>
    <t>Ervin Johnson</t>
  </si>
  <si>
    <t>SEA</t>
  </si>
  <si>
    <t>Charles Barkley</t>
  </si>
  <si>
    <t>Isaiah Rider</t>
  </si>
  <si>
    <t>Buck Williams</t>
  </si>
  <si>
    <t>Kevin Garnett</t>
  </si>
  <si>
    <t>Benoit Benjamin</t>
  </si>
  <si>
    <t>Donyell Marshall</t>
  </si>
  <si>
    <t>Jim McIlvaine</t>
  </si>
  <si>
    <t>Dennis Scott</t>
  </si>
  <si>
    <t>Darrick Martin</t>
  </si>
  <si>
    <t>Jerome Kersey</t>
  </si>
  <si>
    <t>Bo Outlaw</t>
  </si>
  <si>
    <t>Randolph Keys</t>
  </si>
  <si>
    <t>Loren Meyer</t>
  </si>
  <si>
    <t>Charlie Ward</t>
  </si>
  <si>
    <t>Kevin Edwards</t>
  </si>
  <si>
    <t>NJN</t>
  </si>
  <si>
    <t>Avery Johnson</t>
  </si>
  <si>
    <t>Greg Foster</t>
  </si>
  <si>
    <t>Adam Keefe</t>
  </si>
  <si>
    <t>Vinny Del Negro</t>
  </si>
  <si>
    <t>Kendall Gill</t>
  </si>
  <si>
    <t>Sam Mack</t>
  </si>
  <si>
    <t>Mahmoud Abdul-Rauf</t>
  </si>
  <si>
    <t>Eric Murdock</t>
  </si>
  <si>
    <t>VAN</t>
  </si>
  <si>
    <t>Jeff Hornacek</t>
  </si>
  <si>
    <t>Eldridge Recasner</t>
  </si>
  <si>
    <t>George McCloud</t>
  </si>
  <si>
    <t>Sherman Douglas</t>
  </si>
  <si>
    <t>Sharone Wright</t>
  </si>
  <si>
    <t>Chris Dudley</t>
  </si>
  <si>
    <t>Scottie Pippen</t>
  </si>
  <si>
    <t>Tony Smith</t>
  </si>
  <si>
    <t>Rod Strickland</t>
  </si>
  <si>
    <t>Luc Longley</t>
  </si>
  <si>
    <t>Donald Royal</t>
  </si>
  <si>
    <t>Don Reid</t>
  </si>
  <si>
    <t>Chucky Brown</t>
  </si>
  <si>
    <t>Bob Sura</t>
  </si>
  <si>
    <t>Tim Legler</t>
  </si>
  <si>
    <t>Christian Laettner</t>
  </si>
  <si>
    <t>Derrick Alston</t>
  </si>
  <si>
    <t>Derek Strong</t>
  </si>
  <si>
    <t>Pete Myers</t>
  </si>
  <si>
    <t>Michael Curry</t>
  </si>
  <si>
    <t>Tom Hammonds</t>
  </si>
  <si>
    <t>Glen Rice</t>
  </si>
  <si>
    <t>Alton Lister</t>
  </si>
  <si>
    <t>Terry Porter</t>
  </si>
  <si>
    <t>David Wood</t>
  </si>
  <si>
    <t>Antonio Harvey</t>
  </si>
  <si>
    <t>Toni KukoÄ</t>
  </si>
  <si>
    <t>Shawn Bradley</t>
  </si>
  <si>
    <t>Dino Radja</t>
  </si>
  <si>
    <t>Kurt Thomas</t>
  </si>
  <si>
    <t>Sam Mitchell</t>
  </si>
  <si>
    <t>Pervis Ellison</t>
  </si>
  <si>
    <t>Olden Polynice</t>
  </si>
  <si>
    <t>Antoine Carr</t>
  </si>
  <si>
    <t>Joe Dumars</t>
  </si>
  <si>
    <t>Brent Price</t>
  </si>
  <si>
    <t>Chris Gatling</t>
  </si>
  <si>
    <t>Hubert Davis</t>
  </si>
  <si>
    <t>Å arÅ«nas MarÄiulionis</t>
  </si>
  <si>
    <t>Bobby Hurley</t>
  </si>
  <si>
    <t>Shawn Respert</t>
  </si>
  <si>
    <t>Rodney Rogers</t>
  </si>
  <si>
    <t>Eric Piatkowski</t>
  </si>
  <si>
    <t>Rik Smits</t>
  </si>
  <si>
    <t>Vlade Divac</t>
  </si>
  <si>
    <t>Mookie Blaylock</t>
  </si>
  <si>
    <t>Otis Thorpe</t>
  </si>
  <si>
    <t>Clifford Robinson</t>
  </si>
  <si>
    <t>Haywoode Workman</t>
  </si>
  <si>
    <t>Shaquille O'Neal</t>
  </si>
  <si>
    <t>Bryant Reeves</t>
  </si>
  <si>
    <t>Armen Gilliam</t>
  </si>
  <si>
    <t>Chris Childs</t>
  </si>
  <si>
    <t>Bimbo Coles</t>
  </si>
  <si>
    <t>Charles Smith</t>
  </si>
  <si>
    <t>Robert Horry</t>
  </si>
  <si>
    <t>Sean Higgins</t>
  </si>
  <si>
    <t>Horace Grant</t>
  </si>
  <si>
    <t>Duane Causwell</t>
  </si>
  <si>
    <t>Hersey Hawkins</t>
  </si>
  <si>
    <t>Malik Sealy</t>
  </si>
  <si>
    <t>Terry Dehere</t>
  </si>
  <si>
    <t>Ashraf Amaya</t>
  </si>
  <si>
    <t>Rick Fox</t>
  </si>
  <si>
    <t>Lucious Harris</t>
  </si>
  <si>
    <t>Todd Day</t>
  </si>
  <si>
    <t>Kevin Willis</t>
  </si>
  <si>
    <t>Aaron McKie</t>
  </si>
  <si>
    <t>Rasheed Wallace</t>
  </si>
  <si>
    <t>Robert Parish</t>
  </si>
  <si>
    <t>Howard Eisley</t>
  </si>
  <si>
    <t>Antonio Davis</t>
  </si>
  <si>
    <t>Tyrone Corbin</t>
  </si>
  <si>
    <t>John Stockton</t>
  </si>
  <si>
    <t>Spud Webb</t>
  </si>
  <si>
    <t>Rex Chapman</t>
  </si>
  <si>
    <t>Anthony Peeler</t>
  </si>
  <si>
    <t>Loy Vaught</t>
  </si>
  <si>
    <t>Terry Cummings</t>
  </si>
  <si>
    <t>Eric Williams</t>
  </si>
  <si>
    <t>Tim Hardaway</t>
  </si>
  <si>
    <t>Jim Jackson</t>
  </si>
  <si>
    <t>James Robinson</t>
  </si>
  <si>
    <t>B.J. Armstrong</t>
  </si>
  <si>
    <t>Terry Mills</t>
  </si>
  <si>
    <t>Lamond Murray</t>
  </si>
  <si>
    <t>Matt Geiger</t>
  </si>
  <si>
    <t>Dan Majerle</t>
  </si>
  <si>
    <t>Rony Seikaly</t>
  </si>
  <si>
    <t>Clifford Rozier</t>
  </si>
  <si>
    <t>Dell Curry</t>
  </si>
  <si>
    <t>Bobby Phills</t>
  </si>
  <si>
    <t>Stacey Augmon</t>
  </si>
  <si>
    <t>Clyde Drexler</t>
  </si>
  <si>
    <t>Ed O'Bannon</t>
  </si>
  <si>
    <t>Wayman Tisdale</t>
  </si>
  <si>
    <t>Richard Dumas</t>
  </si>
  <si>
    <t>Derrick McKey</t>
  </si>
  <si>
    <t>Frank Brickowski</t>
  </si>
  <si>
    <t>Latrell Sprewell</t>
  </si>
  <si>
    <t>Willie Anderson</t>
  </si>
  <si>
    <t>Steve Kerr</t>
  </si>
  <si>
    <t>Mitchell Butler</t>
  </si>
  <si>
    <t>SG-SF</t>
  </si>
  <si>
    <t>Sean Rooks</t>
  </si>
  <si>
    <t>Bill Wennington</t>
  </si>
  <si>
    <t>Gerald Wilkins</t>
  </si>
  <si>
    <t>Corie Blount</t>
  </si>
  <si>
    <t>Larry Johnson</t>
  </si>
  <si>
    <t>John Starks</t>
  </si>
  <si>
    <t>Tom Gugliotta</t>
  </si>
  <si>
    <t>Doug West</t>
  </si>
  <si>
    <t>Scott Brooks</t>
  </si>
  <si>
    <t>Popeye Jones</t>
  </si>
  <si>
    <t>Khalid Reeves</t>
  </si>
  <si>
    <t>Damon Stoudamire</t>
  </si>
  <si>
    <t>Joe Wolf</t>
  </si>
  <si>
    <t>George Lynch</t>
  </si>
  <si>
    <t>Oliver Miller</t>
  </si>
  <si>
    <t>Byron Scott</t>
  </si>
  <si>
    <t>Kevin Johnson</t>
  </si>
  <si>
    <t>Lindsey Hunter</t>
  </si>
  <si>
    <t>Jalen Rose</t>
  </si>
  <si>
    <t>Glenn Robinson</t>
  </si>
  <si>
    <t>Ed Pinckney</t>
  </si>
  <si>
    <t>A.C. Green</t>
  </si>
  <si>
    <t>Clarence Weatherspoon</t>
  </si>
  <si>
    <t>Vincent Askew</t>
  </si>
  <si>
    <t>Eric Montross</t>
  </si>
  <si>
    <t>Wesley Person</t>
  </si>
  <si>
    <t>Doc Rivers</t>
  </si>
  <si>
    <t>Jud Buechler</t>
  </si>
  <si>
    <t>Marty Conlon</t>
  </si>
  <si>
    <t>Elliot Perry</t>
  </si>
  <si>
    <t>Alvin Robertson</t>
  </si>
  <si>
    <t>Cherokee Parks</t>
  </si>
  <si>
    <t>Chris Mills</t>
  </si>
  <si>
    <t>Sedale Threatt</t>
  </si>
  <si>
    <t>Antonio McDyess</t>
  </si>
  <si>
    <t>Eddie Jones</t>
  </si>
  <si>
    <t>J.R. Reid</t>
  </si>
  <si>
    <t>Rumeal Robinson</t>
  </si>
  <si>
    <t>Brian Shaw</t>
  </si>
  <si>
    <t>Ledell Eackles</t>
  </si>
  <si>
    <t>Elden Campbell</t>
  </si>
  <si>
    <t>Jayson Williams</t>
  </si>
  <si>
    <t>Vern Fleming</t>
  </si>
  <si>
    <t>Blue Edwards</t>
  </si>
  <si>
    <t>Mitch Richmond</t>
  </si>
  <si>
    <t>Grant Long</t>
  </si>
  <si>
    <t>Charles Oakley</t>
  </si>
  <si>
    <t>Billy Owens</t>
  </si>
  <si>
    <t>Nate McMillan</t>
  </si>
  <si>
    <t>Eddie Johnson</t>
  </si>
  <si>
    <t>Jimmy King</t>
  </si>
  <si>
    <t>Kevin Gamble</t>
  </si>
  <si>
    <t>Pooh Richardson</t>
  </si>
  <si>
    <t>Alonzo Mourning</t>
  </si>
  <si>
    <t>Anthony Avent</t>
  </si>
  <si>
    <t>Nick Van Exel</t>
  </si>
  <si>
    <t>Dale Davis</t>
  </si>
  <si>
    <t>Dana Barros</t>
  </si>
  <si>
    <t>David Wesley</t>
  </si>
  <si>
    <t>Michael Cage</t>
  </si>
  <si>
    <t>Dikembe Mutombo</t>
  </si>
  <si>
    <t>Michael Jordan</t>
  </si>
  <si>
    <t>Arvydas Sabonis</t>
  </si>
  <si>
    <t>Reggie Miller</t>
  </si>
  <si>
    <t>Anthony Bowie</t>
  </si>
  <si>
    <t>Dale Ellis</t>
  </si>
  <si>
    <t>Dee Brown</t>
  </si>
  <si>
    <t>Å½an Tabak</t>
  </si>
  <si>
    <t>Kenny Smith</t>
  </si>
  <si>
    <t>Grant Hill</t>
  </si>
  <si>
    <t>Danny Manning</t>
  </si>
  <si>
    <t>Bryant Stith</t>
  </si>
  <si>
    <t>Mark Jackson</t>
  </si>
  <si>
    <t>Jerry Stackhouse</t>
  </si>
  <si>
    <t>Felton Spencer</t>
  </si>
  <si>
    <t>Don MacLean</t>
  </si>
  <si>
    <t>Ken Norman</t>
  </si>
  <si>
    <t>Carlos Rogers</t>
  </si>
  <si>
    <t>Cedric Ceballos</t>
  </si>
  <si>
    <t>Jon Koncak</t>
  </si>
  <si>
    <t>Gheorghe MureÈ™an</t>
  </si>
  <si>
    <t>Doug Christie</t>
  </si>
  <si>
    <t>Gary Trent</t>
  </si>
  <si>
    <t>Patrick Ewing</t>
  </si>
  <si>
    <t>Nick Anderson</t>
  </si>
  <si>
    <t>Craig Ehlo</t>
  </si>
  <si>
    <t>Trevor Ruffin</t>
  </si>
  <si>
    <t>P.J. Brown</t>
  </si>
  <si>
    <t>Tracy Murray</t>
  </si>
  <si>
    <t>Brian Grant</t>
  </si>
  <si>
    <t>Calbert Cheaney</t>
  </si>
  <si>
    <t>Steve Smith</t>
  </si>
  <si>
    <t>Vernon Maxwell</t>
  </si>
  <si>
    <t>Sam Cassell</t>
  </si>
  <si>
    <t>Michael Smith</t>
  </si>
  <si>
    <t>Shawn Kemp</t>
  </si>
  <si>
    <t>Mark Bryant</t>
  </si>
  <si>
    <t>Mario Elie</t>
  </si>
  <si>
    <t>LaSalle Thompson</t>
  </si>
  <si>
    <t>Sean Elliott</t>
  </si>
  <si>
    <t>David Robinson</t>
  </si>
  <si>
    <t>Chris King</t>
  </si>
  <si>
    <t>Johnny Newman</t>
  </si>
  <si>
    <t>Lorenzo Williams</t>
  </si>
  <si>
    <t>LaPhonso Ellis</t>
  </si>
  <si>
    <t>Ricky Pierce</t>
  </si>
  <si>
    <t>Vin Baker</t>
  </si>
  <si>
    <t>Sam Perkins</t>
  </si>
  <si>
    <t>Anfernee Hardaway</t>
  </si>
  <si>
    <t>Theo Ratliff</t>
  </si>
  <si>
    <t>Gary Payton</t>
  </si>
  <si>
    <t>Stanley Roberts</t>
  </si>
  <si>
    <t>David Benoit</t>
  </si>
  <si>
    <t>Robert Pack</t>
  </si>
  <si>
    <t>Tyrone Hill</t>
  </si>
  <si>
    <t>Keith Askins</t>
  </si>
  <si>
    <t>Anthony Mason</t>
  </si>
  <si>
    <t>Hakeem Olajuwon</t>
  </si>
  <si>
    <t>Tony Dumas</t>
  </si>
  <si>
    <t>Darrin Hancock</t>
  </si>
  <si>
    <t>Greg Anthony</t>
  </si>
  <si>
    <t>Detlef Schrempf</t>
  </si>
  <si>
    <t>Derek Harper</t>
  </si>
  <si>
    <t>Dennis Rodman</t>
  </si>
  <si>
    <t>Chuck Person</t>
  </si>
  <si>
    <t>Michael Finley</t>
  </si>
  <si>
    <t>Residualv 1</t>
  </si>
  <si>
    <t>Scatterplot with Trendline:</t>
  </si>
  <si>
    <t>1. Plot Minutes Played (MP) against residuals:</t>
  </si>
  <si>
    <t>3. Plot Free Throws (FT) against residuals</t>
  </si>
  <si>
    <t xml:space="preserve">4. Plot Personal Fouls (PF) against residuals. </t>
  </si>
  <si>
    <t xml:space="preserve"> Plot Minutes Played (MP) against residuals:</t>
  </si>
  <si>
    <t>2. Plot Field Goal Attempts (FGA) against residuals:</t>
  </si>
  <si>
    <t>&lt;-- Automatically copied from tab 3b</t>
  </si>
  <si>
    <t>&lt;-- You must find this from tab 5b</t>
  </si>
  <si>
    <r>
      <t xml:space="preserve">Scatter plot with a trendline for </t>
    </r>
    <r>
      <rPr>
        <b/>
        <sz val="11"/>
        <color rgb="FF000000"/>
        <rFont val="Aptos Narrow"/>
        <scheme val="minor"/>
      </rPr>
      <t>Free Throws (FT) vs Points Scored (PTS)</t>
    </r>
  </si>
  <si>
    <t>Scatter plot with a trendline for Minutes Played (MP) vs Residual 1</t>
  </si>
  <si>
    <t>Place Output Summary Here in K28</t>
  </si>
  <si>
    <t>Place Output Summary Here in K18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</si>
</sst>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8" x14ac:knownFonts="1">
    <font>
      <sz val="11"/>
      <color theme="1"/>
      <name val="Aptos Narrow"/>
      <family val="2"/>
      <scheme val="minor"/>
    </font>
    <font>
      <i/>
      <sz val="11"/>
      <color theme="1"/>
      <name val="Aptos Narrow"/>
      <family val="2"/>
      <scheme val="minor"/>
    </font>
    <font>
      <b/>
      <sz val="11"/>
      <color theme="1"/>
      <name val="Aptos Narrow"/>
      <family val="2"/>
      <scheme val="minor"/>
    </font>
    <font>
      <b/>
      <sz val="11"/>
      <color rgb="FF000000"/>
      <name val="Aptos Narrow"/>
      <family val="2"/>
      <scheme val="minor"/>
    </font>
    <font>
      <sz val="11"/>
      <color rgb="FF000000"/>
      <name val="Aptos Narrow"/>
      <family val="2"/>
      <scheme val="minor"/>
    </font>
    <font>
      <sz val="11"/>
      <color rgb="FF000000"/>
      <name val="Aptos Narrow"/>
      <scheme val="minor"/>
    </font>
    <font>
      <b/>
      <sz val="11"/>
      <color rgb="FF000000"/>
      <name val="Aptos Narrow"/>
      <scheme val="minor"/>
    </font>
    <font>
      <sz val="11"/>
      <color theme="1"/>
      <name val="Aptos Narrow"/>
      <scheme val="minor"/>
    </font>
  </fonts>
  <fills count="5">
    <fill>
      <patternFill patternType="none"/>
    </fill>
    <fill>
      <patternFill patternType="gray125"/>
    </fill>
    <fill>
      <patternFill patternType="solid">
        <fgColor rgb="FF00B0F0"/>
        <bgColor indexed="64"/>
      </patternFill>
    </fill>
    <fill>
      <patternFill patternType="solid">
        <fgColor rgb="FF00B0F0"/>
        <bgColor rgb="FF000000"/>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28">
    <xf numFmtId="0" fontId="0" fillId="0" borderId="0" xfId="0"/>
    <xf numFmtId="164" fontId="0" fillId="0" borderId="0" xfId="0" applyNumberFormat="1"/>
    <xf numFmtId="0" fontId="0" fillId="2" borderId="0" xfId="0" applyFill="1"/>
    <xf numFmtId="164" fontId="0" fillId="2" borderId="0" xfId="0" applyNumberFormat="1" applyFill="1"/>
    <xf numFmtId="0" fontId="0" fillId="2" borderId="1" xfId="0" applyFill="1" applyBorder="1"/>
    <xf numFmtId="164" fontId="0" fillId="2" borderId="1" xfId="0" applyNumberFormat="1" applyFill="1" applyBorder="1"/>
    <xf numFmtId="0" fontId="0" fillId="0" borderId="2" xfId="0" applyBorder="1"/>
    <xf numFmtId="0" fontId="1" fillId="0" borderId="3" xfId="0" applyFont="1" applyBorder="1" applyAlignment="1">
      <alignment horizontal="center"/>
    </xf>
    <xf numFmtId="0" fontId="1" fillId="0" borderId="3" xfId="0" applyFont="1" applyBorder="1" applyAlignment="1">
      <alignment horizontal="centerContinuous"/>
    </xf>
    <xf numFmtId="0" fontId="1" fillId="0" borderId="0" xfId="0" applyFont="1" applyAlignment="1">
      <alignment horizontal="centerContinuous"/>
    </xf>
    <xf numFmtId="0" fontId="1" fillId="0" borderId="0" xfId="0" applyFont="1" applyAlignment="1">
      <alignment horizontal="center"/>
    </xf>
    <xf numFmtId="0" fontId="0" fillId="2" borderId="2" xfId="0" applyFill="1" applyBorder="1"/>
    <xf numFmtId="1" fontId="0" fillId="0" borderId="0" xfId="0" applyNumberFormat="1"/>
    <xf numFmtId="0" fontId="2" fillId="0" borderId="0" xfId="0" applyFont="1"/>
    <xf numFmtId="0" fontId="3" fillId="0" borderId="0" xfId="0" applyFont="1"/>
    <xf numFmtId="165" fontId="0" fillId="0" borderId="0" xfId="0" applyNumberFormat="1"/>
    <xf numFmtId="165" fontId="0" fillId="0" borderId="2" xfId="0" applyNumberFormat="1" applyBorder="1"/>
    <xf numFmtId="165" fontId="0" fillId="2" borderId="0" xfId="0" applyNumberFormat="1" applyFill="1"/>
    <xf numFmtId="165" fontId="0" fillId="2" borderId="2" xfId="0" applyNumberFormat="1" applyFill="1" applyBorder="1"/>
    <xf numFmtId="2" fontId="0" fillId="0" borderId="0" xfId="0" applyNumberFormat="1"/>
    <xf numFmtId="166" fontId="0" fillId="0" borderId="0" xfId="0" applyNumberFormat="1"/>
    <xf numFmtId="166" fontId="0" fillId="0" borderId="2" xfId="0" applyNumberFormat="1" applyBorder="1"/>
    <xf numFmtId="164" fontId="4" fillId="3" borderId="0" xfId="0" applyNumberFormat="1" applyFont="1" applyFill="1"/>
    <xf numFmtId="164" fontId="0" fillId="4" borderId="0" xfId="0" applyNumberFormat="1" applyFill="1"/>
    <xf numFmtId="164" fontId="0" fillId="4" borderId="1" xfId="0" applyNumberFormat="1" applyFill="1" applyBorder="1"/>
    <xf numFmtId="0" fontId="0" fillId="4" borderId="0" xfId="0" applyFill="1"/>
    <xf numFmtId="0" fontId="5" fillId="4" borderId="0" xfId="0" applyFont="1" applyFill="1"/>
    <xf numFmtId="0" fontId="7" fillId="4"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Minutes~Points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'3a. Residuals'!$C$1</c:f>
              <c:strCache>
                <c:ptCount val="1"/>
                <c:pt idx="0">
                  <c:v>PTS</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8.8976377952755901E-3"/>
                  <c:y val="-0.2955971128608924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'3a. Residuals'!$B$2:$B$51</c:f>
              <c:numCache>
                <c:formatCode>General</c:formatCode>
                <c:ptCount val="50"/>
                <c:pt idx="0">
                  <c:v>2005</c:v>
                </c:pt>
                <c:pt idx="1">
                  <c:v>1179</c:v>
                </c:pt>
                <c:pt idx="2">
                  <c:v>1416</c:v>
                </c:pt>
                <c:pt idx="3">
                  <c:v>1700</c:v>
                </c:pt>
                <c:pt idx="4">
                  <c:v>1656</c:v>
                </c:pt>
                <c:pt idx="5">
                  <c:v>1235</c:v>
                </c:pt>
                <c:pt idx="6">
                  <c:v>1267</c:v>
                </c:pt>
                <c:pt idx="7">
                  <c:v>991</c:v>
                </c:pt>
                <c:pt idx="8">
                  <c:v>1396</c:v>
                </c:pt>
                <c:pt idx="9">
                  <c:v>1039</c:v>
                </c:pt>
                <c:pt idx="10">
                  <c:v>1142</c:v>
                </c:pt>
                <c:pt idx="11">
                  <c:v>2358</c:v>
                </c:pt>
                <c:pt idx="12">
                  <c:v>1458</c:v>
                </c:pt>
                <c:pt idx="13">
                  <c:v>2448</c:v>
                </c:pt>
                <c:pt idx="14">
                  <c:v>1730</c:v>
                </c:pt>
                <c:pt idx="15">
                  <c:v>1038</c:v>
                </c:pt>
                <c:pt idx="16">
                  <c:v>1632</c:v>
                </c:pt>
                <c:pt idx="17">
                  <c:v>1541</c:v>
                </c:pt>
                <c:pt idx="18">
                  <c:v>2058</c:v>
                </c:pt>
                <c:pt idx="19">
                  <c:v>2141</c:v>
                </c:pt>
                <c:pt idx="20">
                  <c:v>1233</c:v>
                </c:pt>
                <c:pt idx="21">
                  <c:v>1367</c:v>
                </c:pt>
                <c:pt idx="22">
                  <c:v>1816</c:v>
                </c:pt>
                <c:pt idx="23">
                  <c:v>1675</c:v>
                </c:pt>
                <c:pt idx="24">
                  <c:v>2418</c:v>
                </c:pt>
                <c:pt idx="25">
                  <c:v>2578</c:v>
                </c:pt>
                <c:pt idx="26">
                  <c:v>1866</c:v>
                </c:pt>
                <c:pt idx="27">
                  <c:v>2406</c:v>
                </c:pt>
                <c:pt idx="28">
                  <c:v>1907</c:v>
                </c:pt>
                <c:pt idx="29">
                  <c:v>1002</c:v>
                </c:pt>
                <c:pt idx="30">
                  <c:v>1647</c:v>
                </c:pt>
                <c:pt idx="31">
                  <c:v>2329</c:v>
                </c:pt>
                <c:pt idx="32">
                  <c:v>1072</c:v>
                </c:pt>
                <c:pt idx="33">
                  <c:v>1852</c:v>
                </c:pt>
                <c:pt idx="34">
                  <c:v>1374</c:v>
                </c:pt>
                <c:pt idx="35">
                  <c:v>1889</c:v>
                </c:pt>
                <c:pt idx="36">
                  <c:v>1567</c:v>
                </c:pt>
                <c:pt idx="37">
                  <c:v>1174</c:v>
                </c:pt>
                <c:pt idx="38">
                  <c:v>2110</c:v>
                </c:pt>
                <c:pt idx="39">
                  <c:v>1230</c:v>
                </c:pt>
                <c:pt idx="40">
                  <c:v>2476</c:v>
                </c:pt>
                <c:pt idx="41">
                  <c:v>2678</c:v>
                </c:pt>
                <c:pt idx="42">
                  <c:v>1026</c:v>
                </c:pt>
                <c:pt idx="43">
                  <c:v>1085</c:v>
                </c:pt>
                <c:pt idx="44">
                  <c:v>1334</c:v>
                </c:pt>
                <c:pt idx="45">
                  <c:v>1176</c:v>
                </c:pt>
                <c:pt idx="46">
                  <c:v>1537</c:v>
                </c:pt>
                <c:pt idx="47">
                  <c:v>1486</c:v>
                </c:pt>
                <c:pt idx="48">
                  <c:v>1665</c:v>
                </c:pt>
                <c:pt idx="49">
                  <c:v>1050</c:v>
                </c:pt>
              </c:numCache>
            </c:numRef>
          </c:xVal>
          <c:yVal>
            <c:numRef>
              <c:f>'3a. Residuals'!$C$2:$C$51</c:f>
              <c:numCache>
                <c:formatCode>General</c:formatCode>
                <c:ptCount val="50"/>
                <c:pt idx="0">
                  <c:v>701</c:v>
                </c:pt>
                <c:pt idx="1">
                  <c:v>450</c:v>
                </c:pt>
                <c:pt idx="2">
                  <c:v>541</c:v>
                </c:pt>
                <c:pt idx="3">
                  <c:v>674</c:v>
                </c:pt>
                <c:pt idx="4">
                  <c:v>696</c:v>
                </c:pt>
                <c:pt idx="5">
                  <c:v>540</c:v>
                </c:pt>
                <c:pt idx="6">
                  <c:v>739</c:v>
                </c:pt>
                <c:pt idx="7">
                  <c:v>247</c:v>
                </c:pt>
                <c:pt idx="8">
                  <c:v>515</c:v>
                </c:pt>
                <c:pt idx="9">
                  <c:v>319</c:v>
                </c:pt>
                <c:pt idx="10">
                  <c:v>433</c:v>
                </c:pt>
                <c:pt idx="11">
                  <c:v>1125</c:v>
                </c:pt>
                <c:pt idx="12">
                  <c:v>853</c:v>
                </c:pt>
                <c:pt idx="13">
                  <c:v>1283</c:v>
                </c:pt>
                <c:pt idx="14">
                  <c:v>679</c:v>
                </c:pt>
                <c:pt idx="15">
                  <c:v>446</c:v>
                </c:pt>
                <c:pt idx="16">
                  <c:v>888</c:v>
                </c:pt>
                <c:pt idx="17">
                  <c:v>720</c:v>
                </c:pt>
                <c:pt idx="18">
                  <c:v>986</c:v>
                </c:pt>
                <c:pt idx="19">
                  <c:v>1325</c:v>
                </c:pt>
                <c:pt idx="20">
                  <c:v>464</c:v>
                </c:pt>
                <c:pt idx="21">
                  <c:v>625</c:v>
                </c:pt>
                <c:pt idx="22">
                  <c:v>589</c:v>
                </c:pt>
                <c:pt idx="23">
                  <c:v>772</c:v>
                </c:pt>
                <c:pt idx="24">
                  <c:v>1288</c:v>
                </c:pt>
                <c:pt idx="25">
                  <c:v>1551</c:v>
                </c:pt>
                <c:pt idx="26">
                  <c:v>544</c:v>
                </c:pt>
                <c:pt idx="27">
                  <c:v>570</c:v>
                </c:pt>
                <c:pt idx="28">
                  <c:v>949</c:v>
                </c:pt>
                <c:pt idx="29">
                  <c:v>654</c:v>
                </c:pt>
                <c:pt idx="30">
                  <c:v>453</c:v>
                </c:pt>
                <c:pt idx="31">
                  <c:v>1256</c:v>
                </c:pt>
                <c:pt idx="32">
                  <c:v>363</c:v>
                </c:pt>
                <c:pt idx="33">
                  <c:v>931</c:v>
                </c:pt>
                <c:pt idx="34">
                  <c:v>548</c:v>
                </c:pt>
                <c:pt idx="35">
                  <c:v>1564</c:v>
                </c:pt>
                <c:pt idx="36">
                  <c:v>619</c:v>
                </c:pt>
                <c:pt idx="37">
                  <c:v>339</c:v>
                </c:pt>
                <c:pt idx="38">
                  <c:v>679</c:v>
                </c:pt>
                <c:pt idx="39">
                  <c:v>648</c:v>
                </c:pt>
                <c:pt idx="40">
                  <c:v>1818</c:v>
                </c:pt>
                <c:pt idx="41">
                  <c:v>1441</c:v>
                </c:pt>
                <c:pt idx="42">
                  <c:v>284</c:v>
                </c:pt>
                <c:pt idx="43">
                  <c:v>432</c:v>
                </c:pt>
                <c:pt idx="44">
                  <c:v>587</c:v>
                </c:pt>
                <c:pt idx="45">
                  <c:v>570</c:v>
                </c:pt>
                <c:pt idx="46">
                  <c:v>786</c:v>
                </c:pt>
                <c:pt idx="47">
                  <c:v>706</c:v>
                </c:pt>
                <c:pt idx="48">
                  <c:v>877</c:v>
                </c:pt>
                <c:pt idx="49">
                  <c:v>607</c:v>
                </c:pt>
              </c:numCache>
            </c:numRef>
          </c:yVal>
          <c:smooth val="0"/>
          <c:extLst>
            <c:ext xmlns:c16="http://schemas.microsoft.com/office/drawing/2014/chart" uri="{C3380CC4-5D6E-409C-BE32-E72D297353CC}">
              <c16:uniqueId val="{00000000-D828-4FCF-AAE5-D831B96FFF48}"/>
            </c:ext>
          </c:extLst>
        </c:ser>
        <c:dLbls>
          <c:showLegendKey val="0"/>
          <c:showVal val="0"/>
          <c:showCatName val="0"/>
          <c:showSerName val="0"/>
          <c:showPercent val="0"/>
          <c:showBubbleSize val="0"/>
        </c:dLbls>
        <c:axId val="515677535"/>
        <c:axId val="515683295"/>
      </c:scatterChart>
      <c:valAx>
        <c:axId val="515677535"/>
        <c:scaling>
          <c:orientation val="minMax"/>
          <c:min val="8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3295"/>
        <c:crosses val="autoZero"/>
        <c:crossBetween val="midCat"/>
      </c:valAx>
      <c:valAx>
        <c:axId val="515683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775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Minutes~Residual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'7a. Order'!$G$1</c:f>
              <c:strCache>
                <c:ptCount val="1"/>
                <c:pt idx="0">
                  <c:v>Residual 1</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0561706168638468"/>
                  <c:y val="-0.3596041994750656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'7a. Order'!$B$2:$B$51</c:f>
              <c:numCache>
                <c:formatCode>General</c:formatCode>
                <c:ptCount val="50"/>
                <c:pt idx="0">
                  <c:v>2005</c:v>
                </c:pt>
                <c:pt idx="1">
                  <c:v>1179</c:v>
                </c:pt>
                <c:pt idx="2">
                  <c:v>1416</c:v>
                </c:pt>
                <c:pt idx="3">
                  <c:v>1700</c:v>
                </c:pt>
                <c:pt idx="4">
                  <c:v>1656</c:v>
                </c:pt>
                <c:pt idx="5">
                  <c:v>1235</c:v>
                </c:pt>
                <c:pt idx="6">
                  <c:v>1267</c:v>
                </c:pt>
                <c:pt idx="7">
                  <c:v>991</c:v>
                </c:pt>
                <c:pt idx="8">
                  <c:v>1396</c:v>
                </c:pt>
                <c:pt idx="9">
                  <c:v>1039</c:v>
                </c:pt>
                <c:pt idx="10">
                  <c:v>1142</c:v>
                </c:pt>
                <c:pt idx="11">
                  <c:v>2358</c:v>
                </c:pt>
                <c:pt idx="12">
                  <c:v>1458</c:v>
                </c:pt>
                <c:pt idx="13">
                  <c:v>2448</c:v>
                </c:pt>
                <c:pt idx="14">
                  <c:v>1730</c:v>
                </c:pt>
                <c:pt idx="15">
                  <c:v>1038</c:v>
                </c:pt>
                <c:pt idx="16">
                  <c:v>1632</c:v>
                </c:pt>
                <c:pt idx="17">
                  <c:v>1541</c:v>
                </c:pt>
                <c:pt idx="18">
                  <c:v>2058</c:v>
                </c:pt>
                <c:pt idx="19">
                  <c:v>2141</c:v>
                </c:pt>
                <c:pt idx="20">
                  <c:v>1233</c:v>
                </c:pt>
                <c:pt idx="21">
                  <c:v>1367</c:v>
                </c:pt>
                <c:pt idx="22">
                  <c:v>1816</c:v>
                </c:pt>
                <c:pt idx="23">
                  <c:v>1675</c:v>
                </c:pt>
                <c:pt idx="24">
                  <c:v>2418</c:v>
                </c:pt>
                <c:pt idx="25">
                  <c:v>2578</c:v>
                </c:pt>
                <c:pt idx="26">
                  <c:v>1866</c:v>
                </c:pt>
                <c:pt idx="27">
                  <c:v>2406</c:v>
                </c:pt>
                <c:pt idx="28">
                  <c:v>1907</c:v>
                </c:pt>
                <c:pt idx="29">
                  <c:v>1002</c:v>
                </c:pt>
                <c:pt idx="30">
                  <c:v>1647</c:v>
                </c:pt>
                <c:pt idx="31">
                  <c:v>2329</c:v>
                </c:pt>
                <c:pt idx="32">
                  <c:v>1072</c:v>
                </c:pt>
                <c:pt idx="33">
                  <c:v>1852</c:v>
                </c:pt>
                <c:pt idx="34">
                  <c:v>1374</c:v>
                </c:pt>
                <c:pt idx="35">
                  <c:v>1889</c:v>
                </c:pt>
                <c:pt idx="36">
                  <c:v>1567</c:v>
                </c:pt>
                <c:pt idx="37">
                  <c:v>1174</c:v>
                </c:pt>
                <c:pt idx="38">
                  <c:v>2110</c:v>
                </c:pt>
                <c:pt idx="39">
                  <c:v>1230</c:v>
                </c:pt>
                <c:pt idx="40">
                  <c:v>2476</c:v>
                </c:pt>
                <c:pt idx="41">
                  <c:v>2678</c:v>
                </c:pt>
                <c:pt idx="42">
                  <c:v>1026</c:v>
                </c:pt>
                <c:pt idx="43">
                  <c:v>1085</c:v>
                </c:pt>
                <c:pt idx="44">
                  <c:v>1334</c:v>
                </c:pt>
                <c:pt idx="45">
                  <c:v>1176</c:v>
                </c:pt>
                <c:pt idx="46">
                  <c:v>1537</c:v>
                </c:pt>
                <c:pt idx="47">
                  <c:v>1486</c:v>
                </c:pt>
                <c:pt idx="48">
                  <c:v>1665</c:v>
                </c:pt>
                <c:pt idx="49">
                  <c:v>1050</c:v>
                </c:pt>
              </c:numCache>
            </c:numRef>
          </c:xVal>
          <c:yVal>
            <c:numRef>
              <c:f>'7a. Order'!$G$2:$G$51</c:f>
              <c:numCache>
                <c:formatCode>General</c:formatCode>
                <c:ptCount val="50"/>
                <c:pt idx="0">
                  <c:v>67.961999999999989</c:v>
                </c:pt>
                <c:pt idx="1">
                  <c:v>-108.20460000000003</c:v>
                </c:pt>
                <c:pt idx="2">
                  <c:v>89.13760000000002</c:v>
                </c:pt>
                <c:pt idx="3">
                  <c:v>135.48839999999996</c:v>
                </c:pt>
                <c:pt idx="4">
                  <c:v>70.839200000000005</c:v>
                </c:pt>
                <c:pt idx="5">
                  <c:v>-89.09940000000006</c:v>
                </c:pt>
                <c:pt idx="6">
                  <c:v>231.99720000000002</c:v>
                </c:pt>
                <c:pt idx="7">
                  <c:v>-279.69579999999996</c:v>
                </c:pt>
                <c:pt idx="8">
                  <c:v>4.0586000000000126</c:v>
                </c:pt>
                <c:pt idx="9">
                  <c:v>-121.04660000000001</c:v>
                </c:pt>
                <c:pt idx="10">
                  <c:v>-117.32740000000001</c:v>
                </c:pt>
                <c:pt idx="11">
                  <c:v>491.96199999999999</c:v>
                </c:pt>
                <c:pt idx="12">
                  <c:v>-209.34539999999993</c:v>
                </c:pt>
                <c:pt idx="13">
                  <c:v>279.73360000000002</c:v>
                </c:pt>
                <c:pt idx="14">
                  <c:v>34.146200000000022</c:v>
                </c:pt>
                <c:pt idx="15">
                  <c:v>-116.14319999999998</c:v>
                </c:pt>
                <c:pt idx="16">
                  <c:v>-182.22260000000006</c:v>
                </c:pt>
                <c:pt idx="17">
                  <c:v>47.576000000000022</c:v>
                </c:pt>
                <c:pt idx="18">
                  <c:v>159.97059999999999</c:v>
                </c:pt>
                <c:pt idx="19">
                  <c:v>-13.047399999999925</c:v>
                </c:pt>
                <c:pt idx="20">
                  <c:v>8.1990000000000123</c:v>
                </c:pt>
                <c:pt idx="21">
                  <c:v>51.04099999999994</c:v>
                </c:pt>
                <c:pt idx="22">
                  <c:v>-20.406400000000076</c:v>
                </c:pt>
                <c:pt idx="23">
                  <c:v>146.83920000000001</c:v>
                </c:pt>
                <c:pt idx="24">
                  <c:v>607.69880000000001</c:v>
                </c:pt>
                <c:pt idx="25">
                  <c:v>114.48759999999993</c:v>
                </c:pt>
                <c:pt idx="26">
                  <c:v>-69.345000000000027</c:v>
                </c:pt>
                <c:pt idx="27">
                  <c:v>74.812999999999988</c:v>
                </c:pt>
                <c:pt idx="28">
                  <c:v>142.66359999999997</c:v>
                </c:pt>
                <c:pt idx="29">
                  <c:v>-242.92419999999993</c:v>
                </c:pt>
                <c:pt idx="30">
                  <c:v>-89.450199999999995</c:v>
                </c:pt>
                <c:pt idx="31">
                  <c:v>351.19859999999994</c:v>
                </c:pt>
                <c:pt idx="32">
                  <c:v>-73.108000000000004</c:v>
                </c:pt>
                <c:pt idx="33">
                  <c:v>49.830200000000104</c:v>
                </c:pt>
                <c:pt idx="34">
                  <c:v>-226.82760000000007</c:v>
                </c:pt>
                <c:pt idx="35">
                  <c:v>1.4523999999998978</c:v>
                </c:pt>
                <c:pt idx="36">
                  <c:v>-96.74860000000001</c:v>
                </c:pt>
                <c:pt idx="37">
                  <c:v>-215.26599999999996</c:v>
                </c:pt>
                <c:pt idx="38">
                  <c:v>152.30420000000004</c:v>
                </c:pt>
                <c:pt idx="39">
                  <c:v>-40.178400000000011</c:v>
                </c:pt>
                <c:pt idx="40">
                  <c:v>-12.372399999999971</c:v>
                </c:pt>
                <c:pt idx="41">
                  <c:v>75.382399999999961</c:v>
                </c:pt>
                <c:pt idx="42">
                  <c:v>-116.66059999999999</c:v>
                </c:pt>
                <c:pt idx="43">
                  <c:v>-204.97659999999996</c:v>
                </c:pt>
                <c:pt idx="44">
                  <c:v>-57.853799999999978</c:v>
                </c:pt>
                <c:pt idx="45">
                  <c:v>-90.608200000000011</c:v>
                </c:pt>
                <c:pt idx="46">
                  <c:v>-299.97700000000009</c:v>
                </c:pt>
                <c:pt idx="47">
                  <c:v>-159.41540000000009</c:v>
                </c:pt>
                <c:pt idx="48">
                  <c:v>-75.064599999999928</c:v>
                </c:pt>
                <c:pt idx="49">
                  <c:v>-61.485400000000027</c:v>
                </c:pt>
              </c:numCache>
            </c:numRef>
          </c:yVal>
          <c:smooth val="0"/>
          <c:extLst>
            <c:ext xmlns:c16="http://schemas.microsoft.com/office/drawing/2014/chart" uri="{C3380CC4-5D6E-409C-BE32-E72D297353CC}">
              <c16:uniqueId val="{00000001-2C82-3149-B894-DC318DCD7198}"/>
            </c:ext>
          </c:extLst>
        </c:ser>
        <c:dLbls>
          <c:showLegendKey val="0"/>
          <c:showVal val="0"/>
          <c:showCatName val="0"/>
          <c:showSerName val="0"/>
          <c:showPercent val="0"/>
          <c:showBubbleSize val="0"/>
        </c:dLbls>
        <c:axId val="743317135"/>
        <c:axId val="743317615"/>
      </c:scatterChart>
      <c:valAx>
        <c:axId val="7433171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3317615"/>
        <c:crosses val="autoZero"/>
        <c:crossBetween val="midCat"/>
      </c:valAx>
      <c:valAx>
        <c:axId val="743317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3317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1.Minutes Played vs 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'4a.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'4a. Other Variables'!$B$2:$B$51</c:f>
              <c:numCache>
                <c:formatCode>General</c:formatCode>
                <c:ptCount val="50"/>
                <c:pt idx="0">
                  <c:v>2005</c:v>
                </c:pt>
                <c:pt idx="1">
                  <c:v>1179</c:v>
                </c:pt>
                <c:pt idx="2">
                  <c:v>1416</c:v>
                </c:pt>
                <c:pt idx="3">
                  <c:v>1700</c:v>
                </c:pt>
                <c:pt idx="4">
                  <c:v>1656</c:v>
                </c:pt>
                <c:pt idx="5">
                  <c:v>1235</c:v>
                </c:pt>
                <c:pt idx="6">
                  <c:v>1267</c:v>
                </c:pt>
                <c:pt idx="7">
                  <c:v>991</c:v>
                </c:pt>
                <c:pt idx="8">
                  <c:v>1396</c:v>
                </c:pt>
                <c:pt idx="9">
                  <c:v>1039</c:v>
                </c:pt>
                <c:pt idx="10">
                  <c:v>1142</c:v>
                </c:pt>
                <c:pt idx="11">
                  <c:v>2358</c:v>
                </c:pt>
                <c:pt idx="12">
                  <c:v>1458</c:v>
                </c:pt>
                <c:pt idx="13">
                  <c:v>2448</c:v>
                </c:pt>
                <c:pt idx="14">
                  <c:v>1730</c:v>
                </c:pt>
                <c:pt idx="15">
                  <c:v>1038</c:v>
                </c:pt>
                <c:pt idx="16">
                  <c:v>1632</c:v>
                </c:pt>
                <c:pt idx="17">
                  <c:v>1541</c:v>
                </c:pt>
                <c:pt idx="18">
                  <c:v>2058</c:v>
                </c:pt>
                <c:pt idx="19">
                  <c:v>2141</c:v>
                </c:pt>
                <c:pt idx="20">
                  <c:v>1233</c:v>
                </c:pt>
                <c:pt idx="21">
                  <c:v>1367</c:v>
                </c:pt>
                <c:pt idx="22">
                  <c:v>1816</c:v>
                </c:pt>
                <c:pt idx="23">
                  <c:v>1675</c:v>
                </c:pt>
                <c:pt idx="24">
                  <c:v>2418</c:v>
                </c:pt>
                <c:pt idx="25">
                  <c:v>2578</c:v>
                </c:pt>
                <c:pt idx="26">
                  <c:v>1866</c:v>
                </c:pt>
                <c:pt idx="27">
                  <c:v>2406</c:v>
                </c:pt>
                <c:pt idx="28">
                  <c:v>1907</c:v>
                </c:pt>
                <c:pt idx="29">
                  <c:v>1002</c:v>
                </c:pt>
                <c:pt idx="30">
                  <c:v>1647</c:v>
                </c:pt>
                <c:pt idx="31">
                  <c:v>2329</c:v>
                </c:pt>
                <c:pt idx="32">
                  <c:v>1072</c:v>
                </c:pt>
                <c:pt idx="33">
                  <c:v>1852</c:v>
                </c:pt>
                <c:pt idx="34">
                  <c:v>1374</c:v>
                </c:pt>
                <c:pt idx="35">
                  <c:v>1889</c:v>
                </c:pt>
                <c:pt idx="36">
                  <c:v>1567</c:v>
                </c:pt>
                <c:pt idx="37">
                  <c:v>1174</c:v>
                </c:pt>
                <c:pt idx="38">
                  <c:v>2110</c:v>
                </c:pt>
                <c:pt idx="39">
                  <c:v>1230</c:v>
                </c:pt>
                <c:pt idx="40">
                  <c:v>2476</c:v>
                </c:pt>
                <c:pt idx="41">
                  <c:v>2678</c:v>
                </c:pt>
                <c:pt idx="42">
                  <c:v>1026</c:v>
                </c:pt>
                <c:pt idx="43">
                  <c:v>1085</c:v>
                </c:pt>
                <c:pt idx="44">
                  <c:v>1334</c:v>
                </c:pt>
                <c:pt idx="45">
                  <c:v>1176</c:v>
                </c:pt>
                <c:pt idx="46">
                  <c:v>1537</c:v>
                </c:pt>
                <c:pt idx="47">
                  <c:v>1486</c:v>
                </c:pt>
                <c:pt idx="48">
                  <c:v>1665</c:v>
                </c:pt>
                <c:pt idx="49">
                  <c:v>1050</c:v>
                </c:pt>
              </c:numCache>
            </c:numRef>
          </c:xVal>
          <c:yVal>
            <c:numRef>
              <c:f>'4a. Other Variables'!$H$2:$H$51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1D26-6D49-B9B5-3E40462D8484}"/>
            </c:ext>
          </c:extLst>
        </c:ser>
        <c:dLbls>
          <c:showLegendKey val="0"/>
          <c:showVal val="0"/>
          <c:showCatName val="0"/>
          <c:showSerName val="0"/>
          <c:showPercent val="0"/>
          <c:showBubbleSize val="0"/>
        </c:dLbls>
        <c:axId val="515687615"/>
        <c:axId val="515680415"/>
      </c:scatterChart>
      <c:valAx>
        <c:axId val="515687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0415"/>
        <c:crosses val="autoZero"/>
        <c:crossBetween val="midCat"/>
      </c:valAx>
      <c:valAx>
        <c:axId val="5156804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761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 </a:t>
            </a:r>
            <a:r>
              <a:rPr lang="en-US" sz="1400" b="0" i="0" u="none" strike="noStrike" kern="1200" spc="0" baseline="0">
                <a:solidFill>
                  <a:sysClr val="windowText" lastClr="000000">
                    <a:lumMod val="65000"/>
                    <a:lumOff val="35000"/>
                  </a:sysClr>
                </a:solidFill>
                <a:latin typeface="+mn-lt"/>
                <a:ea typeface="+mn-ea"/>
                <a:cs typeface="+mn-cs"/>
              </a:rPr>
              <a:t>Field Goal Attempts (FGA</a:t>
            </a:r>
            <a:r>
              <a:rPr lang="en-US"/>
              <a:t>) vs 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'4a.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'4a. Other Variables'!$C$2:$C$51</c:f>
              <c:numCache>
                <c:formatCode>General</c:formatCode>
                <c:ptCount val="50"/>
                <c:pt idx="0">
                  <c:v>569</c:v>
                </c:pt>
                <c:pt idx="1">
                  <c:v>403</c:v>
                </c:pt>
                <c:pt idx="2">
                  <c:v>458</c:v>
                </c:pt>
                <c:pt idx="3">
                  <c:v>670</c:v>
                </c:pt>
                <c:pt idx="4">
                  <c:v>523</c:v>
                </c:pt>
                <c:pt idx="5">
                  <c:v>393</c:v>
                </c:pt>
                <c:pt idx="6">
                  <c:v>665</c:v>
                </c:pt>
                <c:pt idx="7">
                  <c:v>200</c:v>
                </c:pt>
                <c:pt idx="8">
                  <c:v>416</c:v>
                </c:pt>
                <c:pt idx="9">
                  <c:v>256</c:v>
                </c:pt>
                <c:pt idx="10">
                  <c:v>342</c:v>
                </c:pt>
                <c:pt idx="11">
                  <c:v>965</c:v>
                </c:pt>
                <c:pt idx="12">
                  <c:v>605</c:v>
                </c:pt>
                <c:pt idx="13">
                  <c:v>1086</c:v>
                </c:pt>
                <c:pt idx="14">
                  <c:v>553</c:v>
                </c:pt>
                <c:pt idx="15">
                  <c:v>379</c:v>
                </c:pt>
                <c:pt idx="16">
                  <c:v>571</c:v>
                </c:pt>
                <c:pt idx="17">
                  <c:v>621</c:v>
                </c:pt>
                <c:pt idx="18">
                  <c:v>791</c:v>
                </c:pt>
                <c:pt idx="19">
                  <c:v>1021</c:v>
                </c:pt>
                <c:pt idx="20">
                  <c:v>456</c:v>
                </c:pt>
                <c:pt idx="21">
                  <c:v>588</c:v>
                </c:pt>
                <c:pt idx="22">
                  <c:v>490</c:v>
                </c:pt>
                <c:pt idx="23">
                  <c:v>644</c:v>
                </c:pt>
                <c:pt idx="24">
                  <c:v>1154</c:v>
                </c:pt>
                <c:pt idx="25">
                  <c:v>1207</c:v>
                </c:pt>
                <c:pt idx="26">
                  <c:v>423</c:v>
                </c:pt>
                <c:pt idx="27">
                  <c:v>444</c:v>
                </c:pt>
                <c:pt idx="28">
                  <c:v>808</c:v>
                </c:pt>
                <c:pt idx="29">
                  <c:v>508</c:v>
                </c:pt>
                <c:pt idx="30">
                  <c:v>459</c:v>
                </c:pt>
                <c:pt idx="31">
                  <c:v>1019</c:v>
                </c:pt>
                <c:pt idx="32">
                  <c:v>317</c:v>
                </c:pt>
                <c:pt idx="33">
                  <c:v>684</c:v>
                </c:pt>
                <c:pt idx="34">
                  <c:v>386</c:v>
                </c:pt>
                <c:pt idx="35">
                  <c:v>1177</c:v>
                </c:pt>
                <c:pt idx="36">
                  <c:v>466</c:v>
                </c:pt>
                <c:pt idx="37">
                  <c:v>308</c:v>
                </c:pt>
                <c:pt idx="38">
                  <c:v>535</c:v>
                </c:pt>
                <c:pt idx="39">
                  <c:v>473</c:v>
                </c:pt>
                <c:pt idx="40">
                  <c:v>1214</c:v>
                </c:pt>
                <c:pt idx="41">
                  <c:v>1233</c:v>
                </c:pt>
                <c:pt idx="42">
                  <c:v>221</c:v>
                </c:pt>
                <c:pt idx="43">
                  <c:v>327</c:v>
                </c:pt>
                <c:pt idx="44">
                  <c:v>500</c:v>
                </c:pt>
                <c:pt idx="45">
                  <c:v>503</c:v>
                </c:pt>
                <c:pt idx="46">
                  <c:v>562</c:v>
                </c:pt>
                <c:pt idx="47">
                  <c:v>570</c:v>
                </c:pt>
                <c:pt idx="48">
                  <c:v>726</c:v>
                </c:pt>
                <c:pt idx="49">
                  <c:v>458</c:v>
                </c:pt>
              </c:numCache>
            </c:numRef>
          </c:xVal>
          <c:yVal>
            <c:numRef>
              <c:f>'4a. Other Variables'!$H$2:$H$51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4533-164A-B3B7-A8A1C0C1BCA3}"/>
            </c:ext>
          </c:extLst>
        </c:ser>
        <c:dLbls>
          <c:showLegendKey val="0"/>
          <c:showVal val="0"/>
          <c:showCatName val="0"/>
          <c:showSerName val="0"/>
          <c:showPercent val="0"/>
          <c:showBubbleSize val="0"/>
        </c:dLbls>
        <c:axId val="589306671"/>
        <c:axId val="589310991"/>
      </c:scatterChart>
      <c:valAx>
        <c:axId val="589306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10991"/>
        <c:crosses val="autoZero"/>
        <c:crossBetween val="midCat"/>
      </c:valAx>
      <c:valAx>
        <c:axId val="5893109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66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3. Free Throws (FT)</a:t>
            </a:r>
            <a:r>
              <a:rPr lang="en-US" baseline="0"/>
              <a:t> vs </a:t>
            </a:r>
            <a:r>
              <a:rPr lang="en-US"/>
              <a:t>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'4a.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'4a. Other Variables'!$D$2:$D$51</c:f>
              <c:numCache>
                <c:formatCode>General</c:formatCode>
                <c:ptCount val="50"/>
                <c:pt idx="0">
                  <c:v>80</c:v>
                </c:pt>
                <c:pt idx="1">
                  <c:v>61</c:v>
                </c:pt>
                <c:pt idx="2">
                  <c:v>34</c:v>
                </c:pt>
                <c:pt idx="3">
                  <c:v>56</c:v>
                </c:pt>
                <c:pt idx="4">
                  <c:v>78</c:v>
                </c:pt>
                <c:pt idx="5">
                  <c:v>79</c:v>
                </c:pt>
                <c:pt idx="6">
                  <c:v>48</c:v>
                </c:pt>
                <c:pt idx="7">
                  <c:v>53</c:v>
                </c:pt>
                <c:pt idx="8">
                  <c:v>49</c:v>
                </c:pt>
                <c:pt idx="9">
                  <c:v>31</c:v>
                </c:pt>
                <c:pt idx="10">
                  <c:v>59</c:v>
                </c:pt>
                <c:pt idx="11">
                  <c:v>80</c:v>
                </c:pt>
                <c:pt idx="12">
                  <c:v>189</c:v>
                </c:pt>
                <c:pt idx="13">
                  <c:v>174</c:v>
                </c:pt>
                <c:pt idx="14">
                  <c:v>83</c:v>
                </c:pt>
                <c:pt idx="15">
                  <c:v>62</c:v>
                </c:pt>
                <c:pt idx="16">
                  <c:v>191</c:v>
                </c:pt>
                <c:pt idx="17">
                  <c:v>90</c:v>
                </c:pt>
                <c:pt idx="18">
                  <c:v>129</c:v>
                </c:pt>
                <c:pt idx="19">
                  <c:v>259</c:v>
                </c:pt>
                <c:pt idx="20">
                  <c:v>35</c:v>
                </c:pt>
                <c:pt idx="21">
                  <c:v>65</c:v>
                </c:pt>
                <c:pt idx="22">
                  <c:v>74</c:v>
                </c:pt>
                <c:pt idx="23">
                  <c:v>78</c:v>
                </c:pt>
                <c:pt idx="24">
                  <c:v>92</c:v>
                </c:pt>
                <c:pt idx="25">
                  <c:v>284</c:v>
                </c:pt>
                <c:pt idx="26">
                  <c:v>75</c:v>
                </c:pt>
                <c:pt idx="27">
                  <c:v>45</c:v>
                </c:pt>
                <c:pt idx="28">
                  <c:v>124</c:v>
                </c:pt>
                <c:pt idx="29">
                  <c:v>147</c:v>
                </c:pt>
                <c:pt idx="30">
                  <c:v>57</c:v>
                </c:pt>
                <c:pt idx="31">
                  <c:v>149</c:v>
                </c:pt>
                <c:pt idx="32">
                  <c:v>30</c:v>
                </c:pt>
                <c:pt idx="33">
                  <c:v>143</c:v>
                </c:pt>
                <c:pt idx="34">
                  <c:v>116</c:v>
                </c:pt>
                <c:pt idx="35">
                  <c:v>316</c:v>
                </c:pt>
                <c:pt idx="36">
                  <c:v>101</c:v>
                </c:pt>
                <c:pt idx="37">
                  <c:v>60</c:v>
                </c:pt>
                <c:pt idx="38">
                  <c:v>53</c:v>
                </c:pt>
                <c:pt idx="39">
                  <c:v>94</c:v>
                </c:pt>
                <c:pt idx="40">
                  <c:v>384</c:v>
                </c:pt>
                <c:pt idx="41">
                  <c:v>266</c:v>
                </c:pt>
                <c:pt idx="42">
                  <c:v>21</c:v>
                </c:pt>
                <c:pt idx="43">
                  <c:v>81</c:v>
                </c:pt>
                <c:pt idx="44">
                  <c:v>83</c:v>
                </c:pt>
                <c:pt idx="45">
                  <c:v>87</c:v>
                </c:pt>
                <c:pt idx="46">
                  <c:v>195</c:v>
                </c:pt>
                <c:pt idx="47">
                  <c:v>139</c:v>
                </c:pt>
                <c:pt idx="48">
                  <c:v>161</c:v>
                </c:pt>
                <c:pt idx="49">
                  <c:v>89</c:v>
                </c:pt>
              </c:numCache>
            </c:numRef>
          </c:xVal>
          <c:yVal>
            <c:numRef>
              <c:f>'4a. Other Variables'!$H$2:$H$51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AAC1-9647-A38D-B9E164BB07A7}"/>
            </c:ext>
          </c:extLst>
        </c:ser>
        <c:dLbls>
          <c:showLegendKey val="0"/>
          <c:showVal val="0"/>
          <c:showCatName val="0"/>
          <c:showSerName val="0"/>
          <c:showPercent val="0"/>
          <c:showBubbleSize val="0"/>
        </c:dLbls>
        <c:axId val="589305231"/>
        <c:axId val="589309551"/>
      </c:scatterChart>
      <c:valAx>
        <c:axId val="5893052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9551"/>
        <c:crosses val="autoZero"/>
        <c:crossBetween val="midCat"/>
      </c:valAx>
      <c:valAx>
        <c:axId val="5893095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523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4. Personal Fouls (PF)</a:t>
            </a:r>
            <a:r>
              <a:rPr lang="en-US" baseline="0"/>
              <a:t> vs </a:t>
            </a:r>
            <a:r>
              <a:rPr lang="en-US"/>
              <a:t>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'4a.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'4a. Other Variables'!$E$2:$E$51</c:f>
              <c:numCache>
                <c:formatCode>General</c:formatCode>
                <c:ptCount val="50"/>
                <c:pt idx="0">
                  <c:v>130</c:v>
                </c:pt>
                <c:pt idx="1">
                  <c:v>99</c:v>
                </c:pt>
                <c:pt idx="2">
                  <c:v>105</c:v>
                </c:pt>
                <c:pt idx="3">
                  <c:v>88</c:v>
                </c:pt>
                <c:pt idx="4">
                  <c:v>113</c:v>
                </c:pt>
                <c:pt idx="5">
                  <c:v>119</c:v>
                </c:pt>
                <c:pt idx="6">
                  <c:v>77</c:v>
                </c:pt>
                <c:pt idx="7">
                  <c:v>104</c:v>
                </c:pt>
                <c:pt idx="8">
                  <c:v>83</c:v>
                </c:pt>
                <c:pt idx="9">
                  <c:v>115</c:v>
                </c:pt>
                <c:pt idx="10">
                  <c:v>128</c:v>
                </c:pt>
                <c:pt idx="11">
                  <c:v>180</c:v>
                </c:pt>
                <c:pt idx="12">
                  <c:v>106</c:v>
                </c:pt>
                <c:pt idx="13">
                  <c:v>144</c:v>
                </c:pt>
                <c:pt idx="14">
                  <c:v>112</c:v>
                </c:pt>
                <c:pt idx="15">
                  <c:v>95</c:v>
                </c:pt>
                <c:pt idx="16">
                  <c:v>146</c:v>
                </c:pt>
                <c:pt idx="17">
                  <c:v>95</c:v>
                </c:pt>
                <c:pt idx="18">
                  <c:v>142</c:v>
                </c:pt>
                <c:pt idx="19">
                  <c:v>160</c:v>
                </c:pt>
                <c:pt idx="20">
                  <c:v>88</c:v>
                </c:pt>
                <c:pt idx="21">
                  <c:v>102</c:v>
                </c:pt>
                <c:pt idx="22">
                  <c:v>211</c:v>
                </c:pt>
                <c:pt idx="23">
                  <c:v>137</c:v>
                </c:pt>
                <c:pt idx="24">
                  <c:v>181</c:v>
                </c:pt>
                <c:pt idx="25">
                  <c:v>225</c:v>
                </c:pt>
                <c:pt idx="26">
                  <c:v>116</c:v>
                </c:pt>
                <c:pt idx="27">
                  <c:v>183</c:v>
                </c:pt>
                <c:pt idx="28">
                  <c:v>156</c:v>
                </c:pt>
                <c:pt idx="29">
                  <c:v>88</c:v>
                </c:pt>
                <c:pt idx="30">
                  <c:v>183</c:v>
                </c:pt>
                <c:pt idx="31">
                  <c:v>158</c:v>
                </c:pt>
                <c:pt idx="32">
                  <c:v>81</c:v>
                </c:pt>
                <c:pt idx="33">
                  <c:v>169</c:v>
                </c:pt>
                <c:pt idx="34">
                  <c:v>118</c:v>
                </c:pt>
                <c:pt idx="35">
                  <c:v>86</c:v>
                </c:pt>
                <c:pt idx="36">
                  <c:v>87</c:v>
                </c:pt>
                <c:pt idx="37">
                  <c:v>116</c:v>
                </c:pt>
                <c:pt idx="38">
                  <c:v>182</c:v>
                </c:pt>
                <c:pt idx="39">
                  <c:v>102</c:v>
                </c:pt>
                <c:pt idx="40">
                  <c:v>267</c:v>
                </c:pt>
                <c:pt idx="41">
                  <c:v>235</c:v>
                </c:pt>
                <c:pt idx="42">
                  <c:v>113</c:v>
                </c:pt>
                <c:pt idx="43">
                  <c:v>158</c:v>
                </c:pt>
                <c:pt idx="44">
                  <c:v>97</c:v>
                </c:pt>
                <c:pt idx="45">
                  <c:v>66</c:v>
                </c:pt>
                <c:pt idx="46">
                  <c:v>123</c:v>
                </c:pt>
                <c:pt idx="47">
                  <c:v>116</c:v>
                </c:pt>
                <c:pt idx="48">
                  <c:v>149</c:v>
                </c:pt>
                <c:pt idx="49">
                  <c:v>78</c:v>
                </c:pt>
              </c:numCache>
            </c:numRef>
          </c:xVal>
          <c:yVal>
            <c:numRef>
              <c:f>'4a. Other Variables'!$H$2:$H$51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5D0A-2D4D-9407-90C693D4E52E}"/>
            </c:ext>
          </c:extLst>
        </c:ser>
        <c:dLbls>
          <c:showLegendKey val="0"/>
          <c:showVal val="0"/>
          <c:showCatName val="0"/>
          <c:showSerName val="0"/>
          <c:showPercent val="0"/>
          <c:showBubbleSize val="0"/>
        </c:dLbls>
        <c:axId val="515680895"/>
        <c:axId val="515682335"/>
      </c:scatterChart>
      <c:valAx>
        <c:axId val="5156808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2335"/>
        <c:crosses val="autoZero"/>
        <c:crossBetween val="midCat"/>
      </c:valAx>
      <c:valAx>
        <c:axId val="5156823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089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Free Throws (FT)</a:t>
            </a:r>
            <a:r>
              <a:rPr lang="en-US" baseline="0"/>
              <a:t> vs </a:t>
            </a:r>
            <a:r>
              <a:rPr lang="en-US"/>
              <a:t>Residual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'5a. Multiple Residuals'!$H$1</c:f>
              <c:strCache>
                <c:ptCount val="1"/>
                <c:pt idx="0">
                  <c:v>Residual 1</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1970716635104156"/>
                  <c:y val="-0.1782316710411198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'5a. Multiple Residuals'!$D$2:$D$51</c:f>
              <c:numCache>
                <c:formatCode>General</c:formatCode>
                <c:ptCount val="50"/>
                <c:pt idx="0">
                  <c:v>80</c:v>
                </c:pt>
                <c:pt idx="1">
                  <c:v>61</c:v>
                </c:pt>
                <c:pt idx="2">
                  <c:v>34</c:v>
                </c:pt>
                <c:pt idx="3">
                  <c:v>56</c:v>
                </c:pt>
                <c:pt idx="4">
                  <c:v>78</c:v>
                </c:pt>
                <c:pt idx="5">
                  <c:v>79</c:v>
                </c:pt>
                <c:pt idx="6">
                  <c:v>48</c:v>
                </c:pt>
                <c:pt idx="7">
                  <c:v>53</c:v>
                </c:pt>
                <c:pt idx="8">
                  <c:v>49</c:v>
                </c:pt>
                <c:pt idx="9">
                  <c:v>31</c:v>
                </c:pt>
                <c:pt idx="10">
                  <c:v>59</c:v>
                </c:pt>
                <c:pt idx="11">
                  <c:v>80</c:v>
                </c:pt>
                <c:pt idx="12">
                  <c:v>189</c:v>
                </c:pt>
                <c:pt idx="13">
                  <c:v>174</c:v>
                </c:pt>
                <c:pt idx="14">
                  <c:v>83</c:v>
                </c:pt>
                <c:pt idx="15">
                  <c:v>62</c:v>
                </c:pt>
                <c:pt idx="16">
                  <c:v>191</c:v>
                </c:pt>
                <c:pt idx="17">
                  <c:v>90</c:v>
                </c:pt>
                <c:pt idx="18">
                  <c:v>129</c:v>
                </c:pt>
                <c:pt idx="19">
                  <c:v>259</c:v>
                </c:pt>
                <c:pt idx="20">
                  <c:v>35</c:v>
                </c:pt>
                <c:pt idx="21">
                  <c:v>65</c:v>
                </c:pt>
                <c:pt idx="22">
                  <c:v>74</c:v>
                </c:pt>
                <c:pt idx="23">
                  <c:v>78</c:v>
                </c:pt>
                <c:pt idx="24">
                  <c:v>92</c:v>
                </c:pt>
                <c:pt idx="25">
                  <c:v>284</c:v>
                </c:pt>
                <c:pt idx="26">
                  <c:v>75</c:v>
                </c:pt>
                <c:pt idx="27">
                  <c:v>45</c:v>
                </c:pt>
                <c:pt idx="28">
                  <c:v>124</c:v>
                </c:pt>
                <c:pt idx="29">
                  <c:v>147</c:v>
                </c:pt>
                <c:pt idx="30">
                  <c:v>57</c:v>
                </c:pt>
                <c:pt idx="31">
                  <c:v>149</c:v>
                </c:pt>
                <c:pt idx="32">
                  <c:v>30</c:v>
                </c:pt>
                <c:pt idx="33">
                  <c:v>143</c:v>
                </c:pt>
                <c:pt idx="34">
                  <c:v>116</c:v>
                </c:pt>
                <c:pt idx="35">
                  <c:v>316</c:v>
                </c:pt>
                <c:pt idx="36">
                  <c:v>101</c:v>
                </c:pt>
                <c:pt idx="37">
                  <c:v>60</c:v>
                </c:pt>
                <c:pt idx="38">
                  <c:v>53</c:v>
                </c:pt>
                <c:pt idx="39">
                  <c:v>94</c:v>
                </c:pt>
                <c:pt idx="40">
                  <c:v>384</c:v>
                </c:pt>
                <c:pt idx="41">
                  <c:v>266</c:v>
                </c:pt>
                <c:pt idx="42">
                  <c:v>21</c:v>
                </c:pt>
                <c:pt idx="43">
                  <c:v>81</c:v>
                </c:pt>
                <c:pt idx="44">
                  <c:v>83</c:v>
                </c:pt>
                <c:pt idx="45">
                  <c:v>87</c:v>
                </c:pt>
                <c:pt idx="46">
                  <c:v>195</c:v>
                </c:pt>
                <c:pt idx="47">
                  <c:v>139</c:v>
                </c:pt>
                <c:pt idx="48">
                  <c:v>161</c:v>
                </c:pt>
                <c:pt idx="49">
                  <c:v>89</c:v>
                </c:pt>
              </c:numCache>
            </c:numRef>
          </c:xVal>
          <c:yVal>
            <c:numRef>
              <c:f>'5a. Multiple Residuals'!$H$2:$H$51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8B82-47B8-B1A5-75CC8145E04A}"/>
            </c:ext>
          </c:extLst>
        </c:ser>
        <c:dLbls>
          <c:showLegendKey val="0"/>
          <c:showVal val="0"/>
          <c:showCatName val="0"/>
          <c:showSerName val="0"/>
          <c:showPercent val="0"/>
          <c:showBubbleSize val="0"/>
        </c:dLbls>
        <c:axId val="589306671"/>
        <c:axId val="589310991"/>
      </c:scatterChart>
      <c:valAx>
        <c:axId val="589306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10991"/>
        <c:crosses val="autoZero"/>
        <c:crossBetween val="midCat"/>
      </c:valAx>
      <c:valAx>
        <c:axId val="5893109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66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Field Goal Attempts (FGA) vs Residual 2</a:t>
            </a:r>
            <a:endParaRPr lang="en-US"/>
          </a:p>
        </c:rich>
      </c:tx>
      <c:layout>
        <c:manualLayout>
          <c:xMode val="edge"/>
          <c:yMode val="edge"/>
          <c:x val="0.21762025316455696"/>
          <c:y val="3.1111111111111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'5a. Multiple Residuals'!$I$1</c:f>
              <c:strCache>
                <c:ptCount val="1"/>
                <c:pt idx="0">
                  <c:v>Residual 2</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2248320542210696"/>
                  <c:y val="-0.350768153980752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'5a. Multiple Residuals'!$C$2:$C$51</c:f>
              <c:numCache>
                <c:formatCode>General</c:formatCode>
                <c:ptCount val="50"/>
                <c:pt idx="0">
                  <c:v>569</c:v>
                </c:pt>
                <c:pt idx="1">
                  <c:v>403</c:v>
                </c:pt>
                <c:pt idx="2">
                  <c:v>458</c:v>
                </c:pt>
                <c:pt idx="3">
                  <c:v>670</c:v>
                </c:pt>
                <c:pt idx="4">
                  <c:v>523</c:v>
                </c:pt>
                <c:pt idx="5">
                  <c:v>393</c:v>
                </c:pt>
                <c:pt idx="6">
                  <c:v>665</c:v>
                </c:pt>
                <c:pt idx="7">
                  <c:v>200</c:v>
                </c:pt>
                <c:pt idx="8">
                  <c:v>416</c:v>
                </c:pt>
                <c:pt idx="9">
                  <c:v>256</c:v>
                </c:pt>
                <c:pt idx="10">
                  <c:v>342</c:v>
                </c:pt>
                <c:pt idx="11">
                  <c:v>965</c:v>
                </c:pt>
                <c:pt idx="12">
                  <c:v>605</c:v>
                </c:pt>
                <c:pt idx="13">
                  <c:v>1086</c:v>
                </c:pt>
                <c:pt idx="14">
                  <c:v>553</c:v>
                </c:pt>
                <c:pt idx="15">
                  <c:v>379</c:v>
                </c:pt>
                <c:pt idx="16">
                  <c:v>571</c:v>
                </c:pt>
                <c:pt idx="17">
                  <c:v>621</c:v>
                </c:pt>
                <c:pt idx="18">
                  <c:v>791</c:v>
                </c:pt>
                <c:pt idx="19">
                  <c:v>1021</c:v>
                </c:pt>
                <c:pt idx="20">
                  <c:v>456</c:v>
                </c:pt>
                <c:pt idx="21">
                  <c:v>588</c:v>
                </c:pt>
                <c:pt idx="22">
                  <c:v>490</c:v>
                </c:pt>
                <c:pt idx="23">
                  <c:v>644</c:v>
                </c:pt>
                <c:pt idx="24">
                  <c:v>1154</c:v>
                </c:pt>
                <c:pt idx="25">
                  <c:v>1207</c:v>
                </c:pt>
                <c:pt idx="26">
                  <c:v>423</c:v>
                </c:pt>
                <c:pt idx="27">
                  <c:v>444</c:v>
                </c:pt>
                <c:pt idx="28">
                  <c:v>808</c:v>
                </c:pt>
                <c:pt idx="29">
                  <c:v>508</c:v>
                </c:pt>
                <c:pt idx="30">
                  <c:v>459</c:v>
                </c:pt>
                <c:pt idx="31">
                  <c:v>1019</c:v>
                </c:pt>
                <c:pt idx="32">
                  <c:v>317</c:v>
                </c:pt>
                <c:pt idx="33">
                  <c:v>684</c:v>
                </c:pt>
                <c:pt idx="34">
                  <c:v>386</c:v>
                </c:pt>
                <c:pt idx="35">
                  <c:v>1177</c:v>
                </c:pt>
                <c:pt idx="36">
                  <c:v>466</c:v>
                </c:pt>
                <c:pt idx="37">
                  <c:v>308</c:v>
                </c:pt>
                <c:pt idx="38">
                  <c:v>535</c:v>
                </c:pt>
                <c:pt idx="39">
                  <c:v>473</c:v>
                </c:pt>
                <c:pt idx="40">
                  <c:v>1214</c:v>
                </c:pt>
                <c:pt idx="41">
                  <c:v>1233</c:v>
                </c:pt>
                <c:pt idx="42">
                  <c:v>221</c:v>
                </c:pt>
                <c:pt idx="43">
                  <c:v>327</c:v>
                </c:pt>
                <c:pt idx="44">
                  <c:v>500</c:v>
                </c:pt>
                <c:pt idx="45">
                  <c:v>503</c:v>
                </c:pt>
                <c:pt idx="46">
                  <c:v>562</c:v>
                </c:pt>
                <c:pt idx="47">
                  <c:v>570</c:v>
                </c:pt>
                <c:pt idx="48">
                  <c:v>726</c:v>
                </c:pt>
                <c:pt idx="49">
                  <c:v>458</c:v>
                </c:pt>
              </c:numCache>
            </c:numRef>
          </c:xVal>
          <c:yVal>
            <c:numRef>
              <c:f>'5a. Multiple Residuals'!$I$2:$I$51</c:f>
              <c:numCache>
                <c:formatCode>General</c:formatCode>
                <c:ptCount val="50"/>
                <c:pt idx="0">
                  <c:v>-221.41199999999995</c:v>
                </c:pt>
                <c:pt idx="1">
                  <c:v>62.599599999999995</c:v>
                </c:pt>
                <c:pt idx="2">
                  <c:v>61.7623999999999</c:v>
                </c:pt>
                <c:pt idx="3">
                  <c:v>-18.582399999999922</c:v>
                </c:pt>
                <c:pt idx="4">
                  <c:v>-11.815199999999891</c:v>
                </c:pt>
                <c:pt idx="5">
                  <c:v>84.568399999999968</c:v>
                </c:pt>
                <c:pt idx="6">
                  <c:v>323.15280000000001</c:v>
                </c:pt>
                <c:pt idx="7">
                  <c:v>-11.645199999999988</c:v>
                </c:pt>
                <c:pt idx="8">
                  <c:v>19.336400000000069</c:v>
                </c:pt>
                <c:pt idx="9">
                  <c:v>73.171600000000069</c:v>
                </c:pt>
                <c:pt idx="10">
                  <c:v>71.748399999999947</c:v>
                </c:pt>
                <c:pt idx="11">
                  <c:v>-10.623999999999938</c:v>
                </c:pt>
                <c:pt idx="12">
                  <c:v>53.83239999999995</c:v>
                </c:pt>
                <c:pt idx="13">
                  <c:v>-85.62159999999983</c:v>
                </c:pt>
                <c:pt idx="14">
                  <c:v>-83.01320000000004</c:v>
                </c:pt>
                <c:pt idx="15">
                  <c:v>141.86319999999998</c:v>
                </c:pt>
                <c:pt idx="16">
                  <c:v>-20.064400000000035</c:v>
                </c:pt>
                <c:pt idx="17">
                  <c:v>58.839999999999918</c:v>
                </c:pt>
                <c:pt idx="18">
                  <c:v>-61.543599999999884</c:v>
                </c:pt>
                <c:pt idx="19">
                  <c:v>-19.727599999999995</c:v>
                </c:pt>
                <c:pt idx="20">
                  <c:v>93.394000000000062</c:v>
                </c:pt>
                <c:pt idx="21">
                  <c:v>116.44599999999991</c:v>
                </c:pt>
                <c:pt idx="22">
                  <c:v>-207.8536</c:v>
                </c:pt>
                <c:pt idx="23">
                  <c:v>52.708799999999997</c:v>
                </c:pt>
                <c:pt idx="24">
                  <c:v>93.331200000000052</c:v>
                </c:pt>
                <c:pt idx="25">
                  <c:v>-105.18559999999985</c:v>
                </c:pt>
                <c:pt idx="26">
                  <c:v>-284.95400000000006</c:v>
                </c:pt>
                <c:pt idx="27">
                  <c:v>-528.10199999999986</c:v>
                </c:pt>
                <c:pt idx="28">
                  <c:v>2.1624000000000478</c:v>
                </c:pt>
                <c:pt idx="29">
                  <c:v>210.07319999999999</c:v>
                </c:pt>
                <c:pt idx="30">
                  <c:v>-209.47079999999997</c:v>
                </c:pt>
                <c:pt idx="31">
                  <c:v>6.764400000000137</c:v>
                </c:pt>
                <c:pt idx="32">
                  <c:v>99.140000000000043</c:v>
                </c:pt>
                <c:pt idx="33">
                  <c:v>-18.725199999999916</c:v>
                </c:pt>
                <c:pt idx="34">
                  <c:v>-61.702399999999926</c:v>
                </c:pt>
                <c:pt idx="35">
                  <c:v>263.15760000000006</c:v>
                </c:pt>
                <c:pt idx="36">
                  <c:v>-78.768400000000042</c:v>
                </c:pt>
                <c:pt idx="37">
                  <c:v>-43.480000000000018</c:v>
                </c:pt>
                <c:pt idx="38">
                  <c:v>-255.52120000000002</c:v>
                </c:pt>
                <c:pt idx="39">
                  <c:v>167.08239999999995</c:v>
                </c:pt>
                <c:pt idx="40">
                  <c:v>33.382400000000189</c:v>
                </c:pt>
                <c:pt idx="41">
                  <c:v>-241.37839999999994</c:v>
                </c:pt>
                <c:pt idx="42">
                  <c:v>65.027600000000035</c:v>
                </c:pt>
                <c:pt idx="43">
                  <c:v>63.367599999999953</c:v>
                </c:pt>
                <c:pt idx="44">
                  <c:v>64.170799999999929</c:v>
                </c:pt>
                <c:pt idx="45">
                  <c:v>135.00120000000001</c:v>
                </c:pt>
                <c:pt idx="46">
                  <c:v>-72.285999999999945</c:v>
                </c:pt>
                <c:pt idx="47">
                  <c:v>-15.059600000000046</c:v>
                </c:pt>
                <c:pt idx="48">
                  <c:v>6.0155999999999494</c:v>
                </c:pt>
                <c:pt idx="49">
                  <c:v>244.30440000000004</c:v>
                </c:pt>
              </c:numCache>
            </c:numRef>
          </c:yVal>
          <c:smooth val="0"/>
          <c:extLst>
            <c:ext xmlns:c16="http://schemas.microsoft.com/office/drawing/2014/chart" uri="{C3380CC4-5D6E-409C-BE32-E72D297353CC}">
              <c16:uniqueId val="{00000000-880C-43E3-A80F-208EB6875E26}"/>
            </c:ext>
          </c:extLst>
        </c:ser>
        <c:dLbls>
          <c:showLegendKey val="0"/>
          <c:showVal val="0"/>
          <c:showCatName val="0"/>
          <c:showSerName val="0"/>
          <c:showPercent val="0"/>
          <c:showBubbleSize val="0"/>
        </c:dLbls>
        <c:axId val="515687615"/>
        <c:axId val="515661135"/>
      </c:scatterChart>
      <c:valAx>
        <c:axId val="515687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61135"/>
        <c:crosses val="autoZero"/>
        <c:crossBetween val="midCat"/>
      </c:valAx>
      <c:valAx>
        <c:axId val="515661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761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Free Throws (FT)</a:t>
            </a:r>
            <a:r>
              <a:rPr lang="en-US" baseline="0"/>
              <a:t> vs </a:t>
            </a:r>
            <a:r>
              <a:rPr lang="en-US"/>
              <a:t>Residual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'5b. Multiple Residuals'!$H$1</c:f>
              <c:strCache>
                <c:ptCount val="1"/>
                <c:pt idx="0">
                  <c:v>Residualv 1</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1970716635104156"/>
                  <c:y val="-0.1782316710411198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'5b. Multiple Residuals'!$D$2:$D$51</c:f>
              <c:numCache>
                <c:formatCode>General</c:formatCode>
                <c:ptCount val="50"/>
                <c:pt idx="0">
                  <c:v>67</c:v>
                </c:pt>
                <c:pt idx="1">
                  <c:v>111</c:v>
                </c:pt>
                <c:pt idx="2">
                  <c:v>95</c:v>
                </c:pt>
                <c:pt idx="3">
                  <c:v>512</c:v>
                </c:pt>
                <c:pt idx="4">
                  <c:v>98</c:v>
                </c:pt>
                <c:pt idx="5">
                  <c:v>109</c:v>
                </c:pt>
                <c:pt idx="6">
                  <c:v>119</c:v>
                </c:pt>
                <c:pt idx="7">
                  <c:v>196</c:v>
                </c:pt>
                <c:pt idx="8">
                  <c:v>111</c:v>
                </c:pt>
                <c:pt idx="9">
                  <c:v>229</c:v>
                </c:pt>
                <c:pt idx="10">
                  <c:v>137</c:v>
                </c:pt>
                <c:pt idx="11">
                  <c:v>103</c:v>
                </c:pt>
                <c:pt idx="12">
                  <c:v>99</c:v>
                </c:pt>
                <c:pt idx="13">
                  <c:v>197</c:v>
                </c:pt>
                <c:pt idx="14">
                  <c:v>33</c:v>
                </c:pt>
                <c:pt idx="15">
                  <c:v>130</c:v>
                </c:pt>
                <c:pt idx="16">
                  <c:v>298</c:v>
                </c:pt>
                <c:pt idx="17">
                  <c:v>60</c:v>
                </c:pt>
                <c:pt idx="18">
                  <c:v>71</c:v>
                </c:pt>
                <c:pt idx="19">
                  <c:v>125</c:v>
                </c:pt>
                <c:pt idx="20">
                  <c:v>41</c:v>
                </c:pt>
                <c:pt idx="21">
                  <c:v>172</c:v>
                </c:pt>
                <c:pt idx="22">
                  <c:v>31</c:v>
                </c:pt>
                <c:pt idx="23">
                  <c:v>319</c:v>
                </c:pt>
                <c:pt idx="24">
                  <c:v>98</c:v>
                </c:pt>
                <c:pt idx="25">
                  <c:v>55</c:v>
                </c:pt>
                <c:pt idx="26">
                  <c:v>303</c:v>
                </c:pt>
                <c:pt idx="27">
                  <c:v>338</c:v>
                </c:pt>
                <c:pt idx="28">
                  <c:v>85</c:v>
                </c:pt>
                <c:pt idx="29">
                  <c:v>440</c:v>
                </c:pt>
                <c:pt idx="30">
                  <c:v>248</c:v>
                </c:pt>
                <c:pt idx="31">
                  <c:v>125</c:v>
                </c:pt>
                <c:pt idx="32">
                  <c:v>105</c:v>
                </c:pt>
                <c:pt idx="33">
                  <c:v>140</c:v>
                </c:pt>
                <c:pt idx="34">
                  <c:v>64</c:v>
                </c:pt>
                <c:pt idx="35">
                  <c:v>58</c:v>
                </c:pt>
                <c:pt idx="36">
                  <c:v>182</c:v>
                </c:pt>
                <c:pt idx="37">
                  <c:v>63</c:v>
                </c:pt>
                <c:pt idx="38">
                  <c:v>97</c:v>
                </c:pt>
                <c:pt idx="39">
                  <c:v>72</c:v>
                </c:pt>
                <c:pt idx="40">
                  <c:v>36</c:v>
                </c:pt>
                <c:pt idx="41">
                  <c:v>70</c:v>
                </c:pt>
                <c:pt idx="42">
                  <c:v>37</c:v>
                </c:pt>
                <c:pt idx="43">
                  <c:v>68</c:v>
                </c:pt>
                <c:pt idx="44">
                  <c:v>68</c:v>
                </c:pt>
                <c:pt idx="45">
                  <c:v>189</c:v>
                </c:pt>
                <c:pt idx="46">
                  <c:v>61</c:v>
                </c:pt>
                <c:pt idx="47">
                  <c:v>139</c:v>
                </c:pt>
                <c:pt idx="48">
                  <c:v>101</c:v>
                </c:pt>
                <c:pt idx="49">
                  <c:v>178</c:v>
                </c:pt>
              </c:numCache>
            </c:numRef>
          </c:xVal>
          <c:yVal>
            <c:numRef>
              <c:f>'5b. Multiple Residuals'!$H$2:$H$51</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yVal>
          <c:smooth val="0"/>
          <c:extLst>
            <c:ext xmlns:c16="http://schemas.microsoft.com/office/drawing/2014/chart" uri="{C3380CC4-5D6E-409C-BE32-E72D297353CC}">
              <c16:uniqueId val="{00000001-23BB-9942-B3E9-7622AE329291}"/>
            </c:ext>
          </c:extLst>
        </c:ser>
        <c:dLbls>
          <c:showLegendKey val="0"/>
          <c:showVal val="0"/>
          <c:showCatName val="0"/>
          <c:showSerName val="0"/>
          <c:showPercent val="0"/>
          <c:showBubbleSize val="0"/>
        </c:dLbls>
        <c:axId val="589306671"/>
        <c:axId val="589310991"/>
      </c:scatterChart>
      <c:valAx>
        <c:axId val="589306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10991"/>
        <c:crosses val="autoZero"/>
        <c:crossBetween val="midCat"/>
      </c:valAx>
      <c:valAx>
        <c:axId val="5893109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66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FT~PTS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'7a. Order'!$F$1</c:f>
              <c:strCache>
                <c:ptCount val="1"/>
                <c:pt idx="0">
                  <c:v>PTS</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4136825861591432"/>
                  <c:y val="-0.1069770778652668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'7a. Order'!$D$2:$D$51</c:f>
              <c:numCache>
                <c:formatCode>General</c:formatCode>
                <c:ptCount val="50"/>
                <c:pt idx="0">
                  <c:v>80</c:v>
                </c:pt>
                <c:pt idx="1">
                  <c:v>61</c:v>
                </c:pt>
                <c:pt idx="2">
                  <c:v>34</c:v>
                </c:pt>
                <c:pt idx="3">
                  <c:v>56</c:v>
                </c:pt>
                <c:pt idx="4">
                  <c:v>78</c:v>
                </c:pt>
                <c:pt idx="5">
                  <c:v>79</c:v>
                </c:pt>
                <c:pt idx="6">
                  <c:v>48</c:v>
                </c:pt>
                <c:pt idx="7">
                  <c:v>53</c:v>
                </c:pt>
                <c:pt idx="8">
                  <c:v>49</c:v>
                </c:pt>
                <c:pt idx="9">
                  <c:v>31</c:v>
                </c:pt>
                <c:pt idx="10">
                  <c:v>59</c:v>
                </c:pt>
                <c:pt idx="11">
                  <c:v>80</c:v>
                </c:pt>
                <c:pt idx="12">
                  <c:v>189</c:v>
                </c:pt>
                <c:pt idx="13">
                  <c:v>174</c:v>
                </c:pt>
                <c:pt idx="14">
                  <c:v>83</c:v>
                </c:pt>
                <c:pt idx="15">
                  <c:v>62</c:v>
                </c:pt>
                <c:pt idx="16">
                  <c:v>191</c:v>
                </c:pt>
                <c:pt idx="17">
                  <c:v>90</c:v>
                </c:pt>
                <c:pt idx="18">
                  <c:v>129</c:v>
                </c:pt>
                <c:pt idx="19">
                  <c:v>259</c:v>
                </c:pt>
                <c:pt idx="20">
                  <c:v>35</c:v>
                </c:pt>
                <c:pt idx="21">
                  <c:v>65</c:v>
                </c:pt>
                <c:pt idx="22">
                  <c:v>74</c:v>
                </c:pt>
                <c:pt idx="23">
                  <c:v>78</c:v>
                </c:pt>
                <c:pt idx="24">
                  <c:v>92</c:v>
                </c:pt>
                <c:pt idx="25">
                  <c:v>284</c:v>
                </c:pt>
                <c:pt idx="26">
                  <c:v>75</c:v>
                </c:pt>
                <c:pt idx="27">
                  <c:v>45</c:v>
                </c:pt>
                <c:pt idx="28">
                  <c:v>124</c:v>
                </c:pt>
                <c:pt idx="29">
                  <c:v>147</c:v>
                </c:pt>
                <c:pt idx="30">
                  <c:v>57</c:v>
                </c:pt>
                <c:pt idx="31">
                  <c:v>149</c:v>
                </c:pt>
                <c:pt idx="32">
                  <c:v>30</c:v>
                </c:pt>
                <c:pt idx="33">
                  <c:v>143</c:v>
                </c:pt>
                <c:pt idx="34">
                  <c:v>116</c:v>
                </c:pt>
                <c:pt idx="35">
                  <c:v>316</c:v>
                </c:pt>
                <c:pt idx="36">
                  <c:v>101</c:v>
                </c:pt>
                <c:pt idx="37">
                  <c:v>60</c:v>
                </c:pt>
                <c:pt idx="38">
                  <c:v>53</c:v>
                </c:pt>
                <c:pt idx="39">
                  <c:v>94</c:v>
                </c:pt>
                <c:pt idx="40">
                  <c:v>384</c:v>
                </c:pt>
                <c:pt idx="41">
                  <c:v>266</c:v>
                </c:pt>
                <c:pt idx="42">
                  <c:v>21</c:v>
                </c:pt>
                <c:pt idx="43">
                  <c:v>81</c:v>
                </c:pt>
                <c:pt idx="44">
                  <c:v>83</c:v>
                </c:pt>
                <c:pt idx="45">
                  <c:v>87</c:v>
                </c:pt>
                <c:pt idx="46">
                  <c:v>195</c:v>
                </c:pt>
                <c:pt idx="47">
                  <c:v>139</c:v>
                </c:pt>
                <c:pt idx="48">
                  <c:v>161</c:v>
                </c:pt>
                <c:pt idx="49">
                  <c:v>89</c:v>
                </c:pt>
              </c:numCache>
            </c:numRef>
          </c:xVal>
          <c:yVal>
            <c:numRef>
              <c:f>'7a. Order'!$F$2:$F$51</c:f>
              <c:numCache>
                <c:formatCode>General</c:formatCode>
                <c:ptCount val="50"/>
                <c:pt idx="0">
                  <c:v>701</c:v>
                </c:pt>
                <c:pt idx="1">
                  <c:v>450</c:v>
                </c:pt>
                <c:pt idx="2">
                  <c:v>541</c:v>
                </c:pt>
                <c:pt idx="3">
                  <c:v>674</c:v>
                </c:pt>
                <c:pt idx="4">
                  <c:v>696</c:v>
                </c:pt>
                <c:pt idx="5">
                  <c:v>540</c:v>
                </c:pt>
                <c:pt idx="6">
                  <c:v>739</c:v>
                </c:pt>
                <c:pt idx="7">
                  <c:v>247</c:v>
                </c:pt>
                <c:pt idx="8">
                  <c:v>515</c:v>
                </c:pt>
                <c:pt idx="9">
                  <c:v>319</c:v>
                </c:pt>
                <c:pt idx="10">
                  <c:v>433</c:v>
                </c:pt>
                <c:pt idx="11">
                  <c:v>1125</c:v>
                </c:pt>
                <c:pt idx="12">
                  <c:v>853</c:v>
                </c:pt>
                <c:pt idx="13">
                  <c:v>1283</c:v>
                </c:pt>
                <c:pt idx="14">
                  <c:v>679</c:v>
                </c:pt>
                <c:pt idx="15">
                  <c:v>446</c:v>
                </c:pt>
                <c:pt idx="16">
                  <c:v>888</c:v>
                </c:pt>
                <c:pt idx="17">
                  <c:v>720</c:v>
                </c:pt>
                <c:pt idx="18">
                  <c:v>986</c:v>
                </c:pt>
                <c:pt idx="19">
                  <c:v>1325</c:v>
                </c:pt>
                <c:pt idx="20">
                  <c:v>464</c:v>
                </c:pt>
                <c:pt idx="21">
                  <c:v>625</c:v>
                </c:pt>
                <c:pt idx="22">
                  <c:v>589</c:v>
                </c:pt>
                <c:pt idx="23">
                  <c:v>772</c:v>
                </c:pt>
                <c:pt idx="24">
                  <c:v>1288</c:v>
                </c:pt>
                <c:pt idx="25">
                  <c:v>1551</c:v>
                </c:pt>
                <c:pt idx="26">
                  <c:v>544</c:v>
                </c:pt>
                <c:pt idx="27">
                  <c:v>570</c:v>
                </c:pt>
                <c:pt idx="28">
                  <c:v>949</c:v>
                </c:pt>
                <c:pt idx="29">
                  <c:v>654</c:v>
                </c:pt>
                <c:pt idx="30">
                  <c:v>453</c:v>
                </c:pt>
                <c:pt idx="31">
                  <c:v>1256</c:v>
                </c:pt>
                <c:pt idx="32">
                  <c:v>363</c:v>
                </c:pt>
                <c:pt idx="33">
                  <c:v>931</c:v>
                </c:pt>
                <c:pt idx="34">
                  <c:v>548</c:v>
                </c:pt>
                <c:pt idx="35">
                  <c:v>1564</c:v>
                </c:pt>
                <c:pt idx="36">
                  <c:v>619</c:v>
                </c:pt>
                <c:pt idx="37">
                  <c:v>339</c:v>
                </c:pt>
                <c:pt idx="38">
                  <c:v>679</c:v>
                </c:pt>
                <c:pt idx="39">
                  <c:v>648</c:v>
                </c:pt>
                <c:pt idx="40">
                  <c:v>1818</c:v>
                </c:pt>
                <c:pt idx="41">
                  <c:v>1441</c:v>
                </c:pt>
                <c:pt idx="42">
                  <c:v>284</c:v>
                </c:pt>
                <c:pt idx="43">
                  <c:v>432</c:v>
                </c:pt>
                <c:pt idx="44">
                  <c:v>587</c:v>
                </c:pt>
                <c:pt idx="45">
                  <c:v>570</c:v>
                </c:pt>
                <c:pt idx="46">
                  <c:v>786</c:v>
                </c:pt>
                <c:pt idx="47">
                  <c:v>706</c:v>
                </c:pt>
                <c:pt idx="48">
                  <c:v>877</c:v>
                </c:pt>
                <c:pt idx="49">
                  <c:v>607</c:v>
                </c:pt>
              </c:numCache>
            </c:numRef>
          </c:yVal>
          <c:smooth val="0"/>
          <c:extLst>
            <c:ext xmlns:c16="http://schemas.microsoft.com/office/drawing/2014/chart" uri="{C3380CC4-5D6E-409C-BE32-E72D297353CC}">
              <c16:uniqueId val="{00000001-8B4E-204A-8AFE-0EC82B9858E1}"/>
            </c:ext>
          </c:extLst>
        </c:ser>
        <c:dLbls>
          <c:showLegendKey val="0"/>
          <c:showVal val="0"/>
          <c:showCatName val="0"/>
          <c:showSerName val="0"/>
          <c:showPercent val="0"/>
          <c:showBubbleSize val="0"/>
        </c:dLbls>
        <c:axId val="398000639"/>
        <c:axId val="398001119"/>
      </c:scatterChart>
      <c:valAx>
        <c:axId val="3980006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001119"/>
        <c:crosses val="autoZero"/>
        <c:crossBetween val="midCat"/>
      </c:valAx>
      <c:valAx>
        <c:axId val="3980011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00063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36</xdr:col>
      <xdr:colOff>38100</xdr:colOff>
      <xdr:row>13</xdr:row>
      <xdr:rowOff>38100</xdr:rowOff>
    </xdr:from>
    <xdr:to>
      <xdr:col>38</xdr:col>
      <xdr:colOff>419100</xdr:colOff>
      <xdr:row>20</xdr:row>
      <xdr:rowOff>12700</xdr:rowOff>
    </xdr:to>
    <xdr:sp macro="" textlink="">
      <xdr:nvSpPr>
        <xdr:cNvPr id="2" name="TextBox 1">
          <a:extLst>
            <a:ext uri="{FF2B5EF4-FFF2-40B4-BE49-F238E27FC236}">
              <a16:creationId xmlns:a16="http://schemas.microsoft.com/office/drawing/2014/main" id="{69D5975E-748F-AB9D-758F-FCE136CF8C77}"/>
            </a:ext>
          </a:extLst>
        </xdr:cNvPr>
        <xdr:cNvSpPr txBox="1"/>
      </xdr:nvSpPr>
      <xdr:spPr>
        <a:xfrm>
          <a:off x="16865600" y="2514600"/>
          <a:ext cx="172720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twoCellAnchor>
    <xdr:from>
      <xdr:col>36</xdr:col>
      <xdr:colOff>25400</xdr:colOff>
      <xdr:row>2</xdr:row>
      <xdr:rowOff>0</xdr:rowOff>
    </xdr:from>
    <xdr:to>
      <xdr:col>40</xdr:col>
      <xdr:colOff>38100</xdr:colOff>
      <xdr:row>12</xdr:row>
      <xdr:rowOff>127000</xdr:rowOff>
    </xdr:to>
    <xdr:sp macro="" textlink="">
      <xdr:nvSpPr>
        <xdr:cNvPr id="3" name="TextBox 2">
          <a:extLst>
            <a:ext uri="{FF2B5EF4-FFF2-40B4-BE49-F238E27FC236}">
              <a16:creationId xmlns:a16="http://schemas.microsoft.com/office/drawing/2014/main" id="{A82063FC-F3C0-BE36-F3CD-2555402B6F70}"/>
            </a:ext>
          </a:extLst>
        </xdr:cNvPr>
        <xdr:cNvSpPr txBox="1"/>
      </xdr:nvSpPr>
      <xdr:spPr>
        <a:xfrm>
          <a:off x="16852900" y="381000"/>
          <a:ext cx="2705100" cy="203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table</a:t>
          </a:r>
          <a:r>
            <a:rPr lang="en-US" sz="1100" baseline="0"/>
            <a:t> contains data from the NBA 2022 season and can be found here: </a:t>
          </a:r>
          <a:r>
            <a:rPr lang="en-US" sz="1100" b="0" i="0" u="none" strike="noStrike">
              <a:solidFill>
                <a:schemeClr val="dk1"/>
              </a:solidFill>
              <a:effectLst/>
              <a:latin typeface="+mn-lt"/>
              <a:ea typeface="+mn-ea"/>
              <a:cs typeface="+mn-cs"/>
              <a:hlinkClick xmlns:r="http://schemas.openxmlformats.org/officeDocument/2006/relationships" r:id=""/>
            </a:rPr>
            <a:t>https://www.kaggle.com/datasets/drgilermo/nba-players-stats?select=Seasons_Stats.csv</a:t>
          </a:r>
          <a:endParaRPr lang="en-US" sz="1100" b="0" i="0" u="none" strike="noStrike">
            <a:solidFill>
              <a:schemeClr val="dk1"/>
            </a:solidFill>
            <a:effectLst/>
            <a:latin typeface="+mn-lt"/>
            <a:ea typeface="+mn-ea"/>
            <a:cs typeface="+mn-cs"/>
          </a:endParaRPr>
        </a:p>
        <a:p>
          <a:endParaRPr lang="en-US" sz="1100" baseline="0"/>
        </a:p>
        <a:p>
          <a:r>
            <a:rPr lang="en-US" sz="1100" baseline="0"/>
            <a:t>We will be using this data set for all of our explanations and exposition. </a:t>
          </a:r>
        </a:p>
        <a:p>
          <a:endParaRPr lang="en-US" sz="1100" baseline="0"/>
        </a:p>
        <a:p>
          <a:r>
            <a:rPr lang="en-US" sz="1100" baseline="0"/>
            <a:t>There is a key below which outlines the statistics we are going to examine in this case.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190500</xdr:colOff>
      <xdr:row>0</xdr:row>
      <xdr:rowOff>41910</xdr:rowOff>
    </xdr:from>
    <xdr:to>
      <xdr:col>16</xdr:col>
      <xdr:colOff>571500</xdr:colOff>
      <xdr:row>15</xdr:row>
      <xdr:rowOff>41910</xdr:rowOff>
    </xdr:to>
    <xdr:graphicFrame macro="">
      <xdr:nvGraphicFramePr>
        <xdr:cNvPr id="2" name="Chart 1">
          <a:extLst>
            <a:ext uri="{FF2B5EF4-FFF2-40B4-BE49-F238E27FC236}">
              <a16:creationId xmlns:a16="http://schemas.microsoft.com/office/drawing/2014/main" id="{E1051D08-F07A-7A48-ABC3-48FA82177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281940</xdr:colOff>
      <xdr:row>0</xdr:row>
      <xdr:rowOff>91440</xdr:rowOff>
    </xdr:from>
    <xdr:to>
      <xdr:col>23</xdr:col>
      <xdr:colOff>594360</xdr:colOff>
      <xdr:row>21</xdr:row>
      <xdr:rowOff>63500</xdr:rowOff>
    </xdr:to>
    <xdr:sp macro="" textlink="">
      <xdr:nvSpPr>
        <xdr:cNvPr id="3" name="TextBox 2">
          <a:extLst>
            <a:ext uri="{FF2B5EF4-FFF2-40B4-BE49-F238E27FC236}">
              <a16:creationId xmlns:a16="http://schemas.microsoft.com/office/drawing/2014/main" id="{8BA9FB36-D222-AE46-8675-669176B0D7AD}"/>
            </a:ext>
          </a:extLst>
        </xdr:cNvPr>
        <xdr:cNvSpPr txBox="1"/>
      </xdr:nvSpPr>
      <xdr:spPr>
        <a:xfrm>
          <a:off x="11203940" y="91440"/>
          <a:ext cx="4351020" cy="3972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We might want to repeat the process</a:t>
          </a:r>
          <a:r>
            <a:rPr lang="en-US" sz="1100" baseline="0"/>
            <a:t>. Players who take more free throws may also get to shoot more. We might wonder if the relationship between </a:t>
          </a:r>
          <a:r>
            <a:rPr lang="en-US" sz="1100" b="0" i="0" u="none" strike="noStrike">
              <a:solidFill>
                <a:schemeClr val="dk1"/>
              </a:solidFill>
              <a:effectLst/>
              <a:latin typeface="+mn-lt"/>
              <a:ea typeface="+mn-ea"/>
              <a:cs typeface="+mn-cs"/>
            </a:rPr>
            <a:t>Field Goal Attempts (</a:t>
          </a:r>
          <a:r>
            <a:rPr lang="en-US" sz="1100" baseline="0"/>
            <a:t>FGA) and points scored (</a:t>
          </a:r>
          <a:r>
            <a:rPr lang="en-US" sz="1100" b="0" i="0" u="none" strike="noStrike">
              <a:solidFill>
                <a:schemeClr val="dk1"/>
              </a:solidFill>
              <a:effectLst/>
              <a:latin typeface="+mn-lt"/>
              <a:ea typeface="+mn-ea"/>
              <a:cs typeface="+mn-cs"/>
            </a:rPr>
            <a:t>PTS)</a:t>
          </a:r>
          <a:r>
            <a:rPr lang="en-US" sz="1100" baseline="0"/>
            <a:t> is a bi-product of the relationship between </a:t>
          </a:r>
          <a:r>
            <a:rPr lang="en-US" sz="1100" b="0" i="0" u="none" strike="noStrike">
              <a:solidFill>
                <a:schemeClr val="dk1"/>
              </a:solidFill>
              <a:effectLst/>
              <a:latin typeface="+mn-lt"/>
              <a:ea typeface="+mn-ea"/>
              <a:cs typeface="+mn-cs"/>
            </a:rPr>
            <a:t>Free Throws</a:t>
          </a:r>
          <a:r>
            <a:rPr lang="en-US" b="0">
              <a:effectLst/>
            </a:rPr>
            <a:t> (</a:t>
          </a:r>
          <a:r>
            <a:rPr lang="en-US" sz="1100" baseline="0"/>
            <a:t>FT) and points scored, along with minutes played (MP).</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(Note: Predicted PTS and Residual should automatically copy over from your work on tab 4b)</a:t>
          </a:r>
          <a:endParaRPr lang="en-US" sz="1100" baseline="0"/>
        </a:p>
        <a:p>
          <a:endParaRPr lang="en-US" sz="1100" baseline="0"/>
        </a:p>
        <a:p>
          <a:r>
            <a:rPr lang="en-US" sz="1100" b="0" baseline="0"/>
            <a:t>1. To examine this connection with this  data set, calculate a second residual value, looking </a:t>
          </a:r>
          <a:r>
            <a:rPr lang="en-US" sz="1100" baseline="0"/>
            <a:t>at the predicted residual value based onFree Throws (FT) in column I.</a:t>
          </a:r>
        </a:p>
        <a:p>
          <a:endParaRPr lang="en-US" sz="1100" baseline="0"/>
        </a:p>
        <a:p>
          <a:r>
            <a:rPr lang="en-US" sz="1100" baseline="0"/>
            <a:t>2. Create a scatter plot and trendline relating </a:t>
          </a:r>
          <a:r>
            <a:rPr lang="en-US" sz="1100" b="0" i="0" u="none" strike="noStrike">
              <a:solidFill>
                <a:schemeClr val="dk1"/>
              </a:solidFill>
              <a:effectLst/>
              <a:latin typeface="+mn-lt"/>
              <a:ea typeface="+mn-ea"/>
              <a:cs typeface="+mn-cs"/>
            </a:rPr>
            <a:t>Field Goal Attempts</a:t>
          </a:r>
          <a:r>
            <a:rPr lang="en-US" sz="1100" baseline="0"/>
            <a:t> (FGA) and this second residual value (Residual 2). What kind of correlation is there? What does this tell you?</a:t>
          </a:r>
        </a:p>
      </xdr:txBody>
    </xdr:sp>
    <xdr:clientData/>
  </xdr:twoCellAnchor>
  <xdr:twoCellAnchor>
    <xdr:from>
      <xdr:col>17</xdr:col>
      <xdr:colOff>266700</xdr:colOff>
      <xdr:row>22</xdr:row>
      <xdr:rowOff>114300</xdr:rowOff>
    </xdr:from>
    <xdr:to>
      <xdr:col>19</xdr:col>
      <xdr:colOff>579967</xdr:colOff>
      <xdr:row>28</xdr:row>
      <xdr:rowOff>165100</xdr:rowOff>
    </xdr:to>
    <xdr:sp macro="" textlink="">
      <xdr:nvSpPr>
        <xdr:cNvPr id="5" name="TextBox 4">
          <a:extLst>
            <a:ext uri="{FF2B5EF4-FFF2-40B4-BE49-F238E27FC236}">
              <a16:creationId xmlns:a16="http://schemas.microsoft.com/office/drawing/2014/main" id="{2C35774C-9C5A-314F-9DD5-BF99E68B1252}"/>
            </a:ext>
          </a:extLst>
        </xdr:cNvPr>
        <xdr:cNvSpPr txBox="1"/>
      </xdr:nvSpPr>
      <xdr:spPr>
        <a:xfrm>
          <a:off x="11188700" y="4305300"/>
          <a:ext cx="1659467"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337820</xdr:colOff>
      <xdr:row>0</xdr:row>
      <xdr:rowOff>71120</xdr:rowOff>
    </xdr:from>
    <xdr:to>
      <xdr:col>21</xdr:col>
      <xdr:colOff>152400</xdr:colOff>
      <xdr:row>18</xdr:row>
      <xdr:rowOff>76200</xdr:rowOff>
    </xdr:to>
    <xdr:sp macro="" textlink="">
      <xdr:nvSpPr>
        <xdr:cNvPr id="2" name="TextBox 1">
          <a:extLst>
            <a:ext uri="{FF2B5EF4-FFF2-40B4-BE49-F238E27FC236}">
              <a16:creationId xmlns:a16="http://schemas.microsoft.com/office/drawing/2014/main" id="{24554FD2-F827-4AF3-A3F8-AB40BBD41375}"/>
            </a:ext>
          </a:extLst>
        </xdr:cNvPr>
        <xdr:cNvSpPr txBox="1"/>
      </xdr:nvSpPr>
      <xdr:spPr>
        <a:xfrm>
          <a:off x="10650220" y="71120"/>
          <a:ext cx="4526280" cy="3434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What if we want to make a prediction of points scored based on both minutes played (MP) and Free Throws (FT)?</a:t>
          </a:r>
        </a:p>
        <a:p>
          <a:endParaRPr lang="en-US" sz="1100" baseline="0"/>
        </a:p>
        <a:p>
          <a:r>
            <a:rPr lang="en-US" sz="1100" b="1" baseline="0"/>
            <a:t>We can stack up  our linear models. </a:t>
          </a:r>
          <a:r>
            <a:rPr lang="en-US" sz="1100" baseline="0"/>
            <a:t>To do this we  multiply the value for each variable by the coefficient and add each of the intercepts.</a:t>
          </a:r>
        </a:p>
        <a:p>
          <a:endParaRPr lang="en-US" sz="1100" baseline="0"/>
        </a:p>
        <a:p>
          <a:r>
            <a:rPr lang="en-US" sz="1100" baseline="0"/>
            <a:t>We do this in column I by inputting "=B2*$M$2+C2*$M$3+$N$2+$N$3" and filling down. In J we calculate the error, which is the same as the residual 2 value. </a:t>
          </a:r>
        </a:p>
        <a:p>
          <a:endParaRPr lang="en-US" sz="1100" baseline="0"/>
        </a:p>
        <a:p>
          <a:r>
            <a:rPr lang="en-US" sz="1100" baseline="0"/>
            <a:t>We calcluate the </a:t>
          </a:r>
          <a:r>
            <a:rPr lang="en-US" sz="1100" b="1" baseline="0"/>
            <a:t>Sum of Squared Errors (SSE) </a:t>
          </a:r>
          <a:r>
            <a:rPr lang="en-US" sz="1100" baseline="0"/>
            <a:t>in M5-M6 to see if stacking our models creates a more predictive model. We see that the </a:t>
          </a:r>
          <a:r>
            <a:rPr lang="en-US" sz="1100" b="1" baseline="0"/>
            <a:t>Sum of Squared Errors (SSE)  is lower for the the model using both variables</a:t>
          </a:r>
          <a:r>
            <a:rPr lang="en-US" sz="1100" b="0" baseline="0"/>
            <a:t> than the one using just minutes played. This means that stacking our models in this way creates a more accurate preductiion than just using minutes played alone. </a:t>
          </a:r>
        </a:p>
        <a:p>
          <a:endParaRPr lang="en-US" sz="1100" i="1" baseline="0"/>
        </a:p>
        <a:p>
          <a:r>
            <a:rPr lang="en-US" sz="1100" b="0" i="1" baseline="0"/>
            <a:t>Reflection Question</a:t>
          </a:r>
          <a:r>
            <a:rPr lang="en-US" sz="1100" b="0" baseline="0"/>
            <a:t>: </a:t>
          </a:r>
          <a:r>
            <a:rPr lang="en-US" sz="1100" baseline="0"/>
            <a:t>Why do you think we square the errors (the residuals) before summing them when trying to measure how accurate our model is?</a:t>
          </a:r>
        </a:p>
      </xdr:txBody>
    </xdr:sp>
    <xdr:clientData/>
  </xdr:twoCellAnchor>
  <xdr:twoCellAnchor>
    <xdr:from>
      <xdr:col>11</xdr:col>
      <xdr:colOff>25400</xdr:colOff>
      <xdr:row>8</xdr:row>
      <xdr:rowOff>12700</xdr:rowOff>
    </xdr:from>
    <xdr:to>
      <xdr:col>12</xdr:col>
      <xdr:colOff>656167</xdr:colOff>
      <xdr:row>15</xdr:row>
      <xdr:rowOff>25400</xdr:rowOff>
    </xdr:to>
    <xdr:sp macro="" textlink="">
      <xdr:nvSpPr>
        <xdr:cNvPr id="3" name="TextBox 2">
          <a:extLst>
            <a:ext uri="{FF2B5EF4-FFF2-40B4-BE49-F238E27FC236}">
              <a16:creationId xmlns:a16="http://schemas.microsoft.com/office/drawing/2014/main" id="{8F34A6F7-24CB-7F4D-A65C-512A523377C7}"/>
            </a:ext>
          </a:extLst>
        </xdr:cNvPr>
        <xdr:cNvSpPr txBox="1"/>
      </xdr:nvSpPr>
      <xdr:spPr>
        <a:xfrm>
          <a:off x="7962900" y="1536700"/>
          <a:ext cx="1608667"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58420</xdr:colOff>
      <xdr:row>4</xdr:row>
      <xdr:rowOff>96520</xdr:rowOff>
    </xdr:from>
    <xdr:to>
      <xdr:col>20</xdr:col>
      <xdr:colOff>596900</xdr:colOff>
      <xdr:row>26</xdr:row>
      <xdr:rowOff>127000</xdr:rowOff>
    </xdr:to>
    <xdr:sp macro="" textlink="">
      <xdr:nvSpPr>
        <xdr:cNvPr id="2" name="TextBox 1">
          <a:extLst>
            <a:ext uri="{FF2B5EF4-FFF2-40B4-BE49-F238E27FC236}">
              <a16:creationId xmlns:a16="http://schemas.microsoft.com/office/drawing/2014/main" id="{77139990-976E-A546-834B-D8D848FD75D7}"/>
            </a:ext>
          </a:extLst>
        </xdr:cNvPr>
        <xdr:cNvSpPr txBox="1"/>
      </xdr:nvSpPr>
      <xdr:spPr>
        <a:xfrm>
          <a:off x="9050020" y="858520"/>
          <a:ext cx="4577080" cy="4221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What if we want to make a prediction of points scored based on both minutes played (MP) and Free Throws (FT)?</a:t>
          </a:r>
        </a:p>
        <a:p>
          <a:endParaRPr lang="en-US" sz="1100" baseline="0"/>
        </a:p>
        <a:p>
          <a:r>
            <a:rPr lang="en-US" sz="1100" b="1" baseline="0"/>
            <a:t>We can stack up  our linear models. </a:t>
          </a:r>
          <a:r>
            <a:rPr lang="en-US" sz="1100" baseline="0"/>
            <a:t>To do this we  multiply the value for each variable by the coefficient and add each of the intercepts.</a:t>
          </a:r>
        </a:p>
        <a:p>
          <a:endParaRPr lang="en-US" sz="1100" baseline="0"/>
        </a:p>
        <a:p>
          <a:r>
            <a:rPr lang="en-US" sz="1100" baseline="0"/>
            <a:t>1. Do this in column I by inputting "=B2*$M$2+C2*$M$3+$N$2+$N$3" and filling down. In J we calculate the error, which is the same as the residual 2 value. </a:t>
          </a:r>
        </a:p>
        <a:p>
          <a:endParaRPr lang="en-US" sz="1100" baseline="0"/>
        </a:p>
        <a:p>
          <a:r>
            <a:rPr lang="en-US" sz="1100" baseline="0"/>
            <a:t>2. What kind of function did you input into column I? What make this a prediction based on our model?</a:t>
          </a:r>
        </a:p>
        <a:p>
          <a:endParaRPr lang="en-US" sz="1100" baseline="0"/>
        </a:p>
        <a:p>
          <a:r>
            <a:rPr lang="en-US" sz="1100" baseline="0"/>
            <a:t>3.. Calcluate the </a:t>
          </a:r>
          <a:r>
            <a:rPr lang="en-US" sz="1100" b="1" baseline="0"/>
            <a:t>Sum of Squared Errors (SSE) </a:t>
          </a:r>
          <a:r>
            <a:rPr lang="en-US" sz="1100" baseline="0"/>
            <a:t> using the built in excel fuction.  In M5 type "=SUMSQ(G2:G51)" to calculate the sum of squared errors for Residual 1.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4. Calculate the sum of squared errors for Residual 2 in M6.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p>
        <a:p>
          <a:r>
            <a:rPr lang="en-US" sz="1100" i="0" baseline="0"/>
            <a:t>5. Which model is better? Why?</a:t>
          </a:r>
        </a:p>
        <a:p>
          <a:endParaRPr lang="en-US" sz="1100" i="0" baseline="0"/>
        </a:p>
        <a:p>
          <a:r>
            <a:rPr lang="en-US" sz="1100" i="0" baseline="0"/>
            <a:t>6.  </a:t>
          </a:r>
          <a:r>
            <a:rPr lang="en-US" sz="1100" baseline="0"/>
            <a:t>Why do you think we square the errors (the residuals) before summing them when trying to measure how accurate our model is?</a:t>
          </a:r>
        </a:p>
      </xdr:txBody>
    </xdr:sp>
    <xdr:clientData/>
  </xdr:twoCellAnchor>
  <xdr:twoCellAnchor>
    <xdr:from>
      <xdr:col>11</xdr:col>
      <xdr:colOff>25400</xdr:colOff>
      <xdr:row>8</xdr:row>
      <xdr:rowOff>12700</xdr:rowOff>
    </xdr:from>
    <xdr:to>
      <xdr:col>13</xdr:col>
      <xdr:colOff>254000</xdr:colOff>
      <xdr:row>15</xdr:row>
      <xdr:rowOff>25400</xdr:rowOff>
    </xdr:to>
    <xdr:sp macro="" textlink="">
      <xdr:nvSpPr>
        <xdr:cNvPr id="3" name="TextBox 2">
          <a:extLst>
            <a:ext uri="{FF2B5EF4-FFF2-40B4-BE49-F238E27FC236}">
              <a16:creationId xmlns:a16="http://schemas.microsoft.com/office/drawing/2014/main" id="{765E9739-593D-0547-8149-54023F19D8BF}"/>
            </a:ext>
          </a:extLst>
        </xdr:cNvPr>
        <xdr:cNvSpPr txBox="1"/>
      </xdr:nvSpPr>
      <xdr:spPr>
        <a:xfrm>
          <a:off x="6692900" y="1536700"/>
          <a:ext cx="1879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198120</xdr:colOff>
      <xdr:row>0</xdr:row>
      <xdr:rowOff>53340</xdr:rowOff>
    </xdr:from>
    <xdr:to>
      <xdr:col>21</xdr:col>
      <xdr:colOff>601980</xdr:colOff>
      <xdr:row>17</xdr:row>
      <xdr:rowOff>137160</xdr:rowOff>
    </xdr:to>
    <xdr:sp macro="" textlink="">
      <xdr:nvSpPr>
        <xdr:cNvPr id="2" name="TextBox 1">
          <a:extLst>
            <a:ext uri="{FF2B5EF4-FFF2-40B4-BE49-F238E27FC236}">
              <a16:creationId xmlns:a16="http://schemas.microsoft.com/office/drawing/2014/main" id="{5C9BDB0A-AC78-9541-9FE1-0D43E2F5E3CA}"/>
            </a:ext>
          </a:extLst>
        </xdr:cNvPr>
        <xdr:cNvSpPr txBox="1"/>
      </xdr:nvSpPr>
      <xdr:spPr>
        <a:xfrm>
          <a:off x="9215120" y="53340"/>
          <a:ext cx="5115560" cy="3322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Does the order we stack our models matter? </a:t>
          </a:r>
          <a:r>
            <a:rPr lang="en-US" sz="1100" baseline="0"/>
            <a:t>What if we calculated the regression for Free Throws (FT) against Points Scored (PTS) first, then minutes played against the residual.</a:t>
          </a:r>
        </a:p>
        <a:p>
          <a:endParaRPr lang="en-US" sz="1100" baseline="0"/>
        </a:p>
        <a:p>
          <a:r>
            <a:rPr lang="en-US" sz="1100" b="1" baseline="0"/>
            <a:t>We can do this here using exactly them same method as before.</a:t>
          </a:r>
        </a:p>
        <a:p>
          <a:endParaRPr lang="en-US" sz="1100" baseline="0"/>
        </a:p>
        <a:p>
          <a:r>
            <a:rPr lang="en-US" sz="1100" baseline="0"/>
            <a:t>We see first that  when we do this the coefficient values change significantly, the slope for FT is greater and the slope for minutes is smaller.</a:t>
          </a:r>
        </a:p>
        <a:p>
          <a:endParaRPr lang="en-US" sz="1100" baseline="0"/>
        </a:p>
        <a:p>
          <a:r>
            <a:rPr lang="en-US" sz="1100" baseline="0"/>
            <a:t>This makes sense since we saw that minutes played (MP) and free throws (FT) are correlated with each other. So where they overlap, the correlation with points will be attributed to whichever one we use first.</a:t>
          </a:r>
        </a:p>
        <a:p>
          <a:endParaRPr lang="en-US" sz="1100" baseline="0"/>
        </a:p>
        <a:p>
          <a:r>
            <a:rPr lang="en-US" sz="1100" baseline="0"/>
            <a:t>Interestingly, the SSE is lower too. In other word</a:t>
          </a:r>
          <a:r>
            <a:rPr lang="en-US" sz="1100" b="0" baseline="0"/>
            <a:t>s, </a:t>
          </a:r>
          <a:r>
            <a:rPr lang="en-US" sz="1100" b="1" baseline="0"/>
            <a:t>the order we pick matters for how effective our model is</a:t>
          </a:r>
          <a:r>
            <a:rPr lang="en-US" sz="1100" baseline="0"/>
            <a:t>. </a:t>
          </a:r>
        </a:p>
      </xdr:txBody>
    </xdr:sp>
    <xdr:clientData/>
  </xdr:twoCellAnchor>
  <xdr:twoCellAnchor>
    <xdr:from>
      <xdr:col>10</xdr:col>
      <xdr:colOff>320040</xdr:colOff>
      <xdr:row>20</xdr:row>
      <xdr:rowOff>62230</xdr:rowOff>
    </xdr:from>
    <xdr:to>
      <xdr:col>17</xdr:col>
      <xdr:colOff>358140</xdr:colOff>
      <xdr:row>35</xdr:row>
      <xdr:rowOff>62230</xdr:rowOff>
    </xdr:to>
    <xdr:graphicFrame macro="">
      <xdr:nvGraphicFramePr>
        <xdr:cNvPr id="3" name="Chart 2">
          <a:extLst>
            <a:ext uri="{FF2B5EF4-FFF2-40B4-BE49-F238E27FC236}">
              <a16:creationId xmlns:a16="http://schemas.microsoft.com/office/drawing/2014/main" id="{E2C1A762-B0F1-B948-88DA-0A4A1A087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363220</xdr:colOff>
      <xdr:row>37</xdr:row>
      <xdr:rowOff>72390</xdr:rowOff>
    </xdr:from>
    <xdr:to>
      <xdr:col>17</xdr:col>
      <xdr:colOff>401320</xdr:colOff>
      <xdr:row>52</xdr:row>
      <xdr:rowOff>72390</xdr:rowOff>
    </xdr:to>
    <xdr:graphicFrame macro="">
      <xdr:nvGraphicFramePr>
        <xdr:cNvPr id="4" name="Chart 3">
          <a:extLst>
            <a:ext uri="{FF2B5EF4-FFF2-40B4-BE49-F238E27FC236}">
              <a16:creationId xmlns:a16="http://schemas.microsoft.com/office/drawing/2014/main" id="{7A3EA758-F974-134C-B33C-E70AF05AA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25400</xdr:colOff>
      <xdr:row>8</xdr:row>
      <xdr:rowOff>12700</xdr:rowOff>
    </xdr:from>
    <xdr:to>
      <xdr:col>13</xdr:col>
      <xdr:colOff>165100</xdr:colOff>
      <xdr:row>15</xdr:row>
      <xdr:rowOff>25400</xdr:rowOff>
    </xdr:to>
    <xdr:sp macro="" textlink="">
      <xdr:nvSpPr>
        <xdr:cNvPr id="5" name="TextBox 4">
          <a:extLst>
            <a:ext uri="{FF2B5EF4-FFF2-40B4-BE49-F238E27FC236}">
              <a16:creationId xmlns:a16="http://schemas.microsoft.com/office/drawing/2014/main" id="{46DEF9B2-094F-FC46-9FD0-106072000CEE}"/>
            </a:ext>
          </a:extLst>
        </xdr:cNvPr>
        <xdr:cNvSpPr txBox="1"/>
      </xdr:nvSpPr>
      <xdr:spPr>
        <a:xfrm>
          <a:off x="6642100" y="1536700"/>
          <a:ext cx="18669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198120</xdr:colOff>
      <xdr:row>0</xdr:row>
      <xdr:rowOff>53340</xdr:rowOff>
    </xdr:from>
    <xdr:to>
      <xdr:col>23</xdr:col>
      <xdr:colOff>215900</xdr:colOff>
      <xdr:row>22</xdr:row>
      <xdr:rowOff>88900</xdr:rowOff>
    </xdr:to>
    <xdr:sp macro="" textlink="">
      <xdr:nvSpPr>
        <xdr:cNvPr id="2" name="TextBox 1">
          <a:extLst>
            <a:ext uri="{FF2B5EF4-FFF2-40B4-BE49-F238E27FC236}">
              <a16:creationId xmlns:a16="http://schemas.microsoft.com/office/drawing/2014/main" id="{AB6899BD-03E3-4F6D-99A1-359334ADBD62}"/>
            </a:ext>
          </a:extLst>
        </xdr:cNvPr>
        <xdr:cNvSpPr txBox="1"/>
      </xdr:nvSpPr>
      <xdr:spPr>
        <a:xfrm>
          <a:off x="9304020" y="53340"/>
          <a:ext cx="6075680" cy="4226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Does the order we stack our models matter? </a:t>
          </a: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1. Create a scatter plot with a trendline for Free Throws (FT) vs Points Scored (PTS). Display the trendline. (Follow steps from tab 3b).</a:t>
          </a:r>
          <a:br>
            <a:rPr lang="en-US" sz="1100" baseline="0"/>
          </a:br>
          <a:br>
            <a:rPr lang="en-US" sz="1100" baseline="0"/>
          </a:br>
          <a:r>
            <a:rPr lang="en-US" sz="1100" baseline="0"/>
            <a:t>2.After creating your scatter plot locate the trend line. It is given in the form y=(Slope)x+(Intercept) or y=mx=b. Type the slope and the Intercept into M2 and N2.</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3. Calculate Residual 1 using  M2 and N2 in collumn G.</a:t>
          </a:r>
        </a:p>
        <a:p>
          <a:endParaRPr lang="en-US" sz="1100" baseline="0"/>
        </a:p>
        <a:p>
          <a:r>
            <a:rPr lang="en-US" sz="1100" baseline="0"/>
            <a:t>4. Create a scatter plot with a trendline for Minutes Played (MP) vs Residual 1.  Display the trendline. (Follow steps from tab 3b).</a:t>
          </a:r>
        </a:p>
        <a:p>
          <a:r>
            <a:rPr lang="en-US" sz="1100" baseline="0"/>
            <a:t> </a:t>
          </a:r>
        </a:p>
        <a:p>
          <a:r>
            <a:rPr lang="en-US" sz="1100" baseline="0"/>
            <a:t>5. After creating your second scatter plot, locate the trend line. Type the slope and the Intercept into M3 and N3.</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6. Calculate Residual 2 using  M3 an in Collumn 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7. Stack these models to create a prediction in Collum I.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8.Calculate your predictions's error in Column J. </a:t>
          </a:r>
        </a:p>
        <a:p>
          <a:endParaRPr lang="en-US" sz="1100" baseline="0"/>
        </a:p>
        <a:p>
          <a:r>
            <a:rPr lang="en-US" sz="1100" baseline="0"/>
            <a:t>9. Calcluate </a:t>
          </a:r>
          <a:r>
            <a:rPr lang="en-US" sz="1100" b="0" baseline="0"/>
            <a:t>the Sum of Squared Errors (SSE) in M6</a:t>
          </a:r>
          <a:r>
            <a:rPr lang="en-US" sz="1100" baseline="0"/>
            <a:t>. Is the SSE lower or higher than before? What does this imply? Which order is better for this data set?</a:t>
          </a:r>
        </a:p>
      </xdr:txBody>
    </xdr:sp>
    <xdr:clientData/>
  </xdr:twoCellAnchor>
  <xdr:twoCellAnchor>
    <xdr:from>
      <xdr:col>11</xdr:col>
      <xdr:colOff>25400</xdr:colOff>
      <xdr:row>8</xdr:row>
      <xdr:rowOff>12700</xdr:rowOff>
    </xdr:from>
    <xdr:to>
      <xdr:col>13</xdr:col>
      <xdr:colOff>50800</xdr:colOff>
      <xdr:row>15</xdr:row>
      <xdr:rowOff>25400</xdr:rowOff>
    </xdr:to>
    <xdr:sp macro="" textlink="">
      <xdr:nvSpPr>
        <xdr:cNvPr id="5" name="TextBox 4">
          <a:extLst>
            <a:ext uri="{FF2B5EF4-FFF2-40B4-BE49-F238E27FC236}">
              <a16:creationId xmlns:a16="http://schemas.microsoft.com/office/drawing/2014/main" id="{99162399-7E55-E24B-B26F-8D69AB188EC6}"/>
            </a:ext>
          </a:extLst>
        </xdr:cNvPr>
        <xdr:cNvSpPr txBox="1"/>
      </xdr:nvSpPr>
      <xdr:spPr>
        <a:xfrm>
          <a:off x="6731000" y="15367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259080</xdr:colOff>
      <xdr:row>0</xdr:row>
      <xdr:rowOff>99060</xdr:rowOff>
    </xdr:from>
    <xdr:to>
      <xdr:col>20</xdr:col>
      <xdr:colOff>203200</xdr:colOff>
      <xdr:row>25</xdr:row>
      <xdr:rowOff>177800</xdr:rowOff>
    </xdr:to>
    <xdr:sp macro="" textlink="">
      <xdr:nvSpPr>
        <xdr:cNvPr id="4" name="TextBox 3">
          <a:extLst>
            <a:ext uri="{FF2B5EF4-FFF2-40B4-BE49-F238E27FC236}">
              <a16:creationId xmlns:a16="http://schemas.microsoft.com/office/drawing/2014/main" id="{77056875-DBEA-4AF0-86ED-E76950494760}"/>
            </a:ext>
          </a:extLst>
        </xdr:cNvPr>
        <xdr:cNvSpPr txBox="1"/>
      </xdr:nvSpPr>
      <xdr:spPr>
        <a:xfrm>
          <a:off x="5974080" y="99060"/>
          <a:ext cx="6852920" cy="4841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way of making a prediction based on multiple variables builds in assumptions about the order in which we take into account the different variables. How do we know which order to choose?</a:t>
          </a:r>
        </a:p>
        <a:p>
          <a:endParaRPr lang="en-US" sz="1100" baseline="0"/>
        </a:p>
        <a:p>
          <a:r>
            <a:rPr lang="en-US" sz="1100" baseline="0"/>
            <a:t>It turns out we don't have to. </a:t>
          </a:r>
          <a:r>
            <a:rPr lang="en-US" sz="1100" b="1" baseline="0"/>
            <a:t>We can use a technique called multi-linear regression that takes multiple variables into account at the same time.</a:t>
          </a:r>
        </a:p>
        <a:p>
          <a:endParaRPr lang="en-US" sz="1100" baseline="0"/>
        </a:p>
        <a:p>
          <a:r>
            <a:rPr lang="en-US" sz="1100" baseline="0"/>
            <a:t>To do this in excel we use the </a:t>
          </a:r>
          <a:r>
            <a:rPr lang="en-US" sz="1100" b="1" baseline="0"/>
            <a:t>"data analysis" tool</a:t>
          </a:r>
          <a:r>
            <a:rPr lang="en-US" sz="1100" baseline="0"/>
            <a:t>. To do this select the the data analysis button in the "Data" section of the top ribbon - see the screen shot to the right. </a:t>
          </a:r>
        </a:p>
        <a:p>
          <a:endParaRPr lang="en-US" sz="1100" baseline="0"/>
        </a:p>
        <a:p>
          <a:r>
            <a:rPr lang="en-US" sz="1100" b="1" baseline="0"/>
            <a:t>If you do not see this option, you may need to install it</a:t>
          </a:r>
          <a:r>
            <a:rPr lang="en-US" sz="1100" baseline="0"/>
            <a:t>. Use this links for instructions: </a:t>
          </a:r>
          <a:br>
            <a:rPr lang="en-US" sz="1100" baseline="0"/>
          </a:br>
          <a:r>
            <a:rPr lang="en-US" sz="1100" baseline="0"/>
            <a:t>https://support.microsoft.com/en-us/office/load-the-analysis-toolpak-in-excel-6a63e598-cd6d-42e3-9317-6b40ba1a66b4 </a:t>
          </a:r>
        </a:p>
        <a:p>
          <a:endParaRPr lang="en-US" sz="1100" baseline="0"/>
        </a:p>
        <a:p>
          <a:r>
            <a:rPr lang="en-US" sz="1100" baseline="0"/>
            <a:t>From the </a:t>
          </a:r>
          <a:r>
            <a:rPr lang="en-US" sz="1100" b="1" baseline="0"/>
            <a:t>Data Analysis pop-up, select "regression", </a:t>
          </a:r>
          <a:r>
            <a:rPr lang="en-US" sz="1100" baseline="0"/>
            <a:t>see screenshot.</a:t>
          </a:r>
        </a:p>
        <a:p>
          <a:endParaRPr lang="en-US" sz="1100" baseline="0"/>
        </a:p>
        <a:p>
          <a:r>
            <a:rPr lang="en-US" sz="1100" baseline="0"/>
            <a:t>In the next window, </a:t>
          </a:r>
          <a:r>
            <a:rPr lang="en-US" sz="1100" b="1" baseline="0"/>
            <a:t>you must input the X and Y data for your regression</a:t>
          </a:r>
          <a:r>
            <a:rPr lang="en-US" sz="1100" baseline="0"/>
            <a:t>, you can either enter cell references, or click on the little arrow icon and then select the cells. </a:t>
          </a:r>
          <a:r>
            <a:rPr lang="en-US" sz="1100" b="1" baseline="0"/>
            <a:t>Note that you must use absolute reference</a:t>
          </a:r>
          <a:r>
            <a:rPr lang="en-US" sz="1100" baseline="0"/>
            <a:t>, and that you </a:t>
          </a:r>
          <a:r>
            <a:rPr lang="en-US" sz="1100" b="1" baseline="0"/>
            <a:t>don't include the cell with the variable name or you will get an error</a:t>
          </a:r>
          <a:r>
            <a:rPr lang="en-US" sz="1100" baseline="0"/>
            <a:t>. In addition, all the independent varibles you are using must be next to each other, you'll have to rearrange your data if this is not the case. We are using Total Points (PTS),  for our x  and both Minutes Played (MP) and Free Throws (FT) for our y.</a:t>
          </a:r>
        </a:p>
        <a:p>
          <a:endParaRPr lang="en-US" sz="1100" baseline="0"/>
        </a:p>
        <a:p>
          <a:r>
            <a:rPr lang="en-US" sz="1100" b="1" baseline="0"/>
            <a:t>You get the results either in a new worksheet or you can select a location within the current sheet</a:t>
          </a:r>
          <a:r>
            <a:rPr lang="en-US" sz="1100" baseline="0"/>
            <a:t>. It displays a lot of statistics we don't need to worry about for now. We just need the intercept and coefficent values in L44-L46. We use this to generate new predicted values in column G. We see first that the coefficients are different from either of the previous models - they are somewhere in between. Second, note that the sum of squared errors is much lower than using either version of the previous method. </a:t>
          </a:r>
        </a:p>
        <a:p>
          <a:endParaRPr lang="en-US" sz="1100" baseline="0"/>
        </a:p>
        <a:p>
          <a:endParaRPr lang="en-US" sz="1100" baseline="0"/>
        </a:p>
      </xdr:txBody>
    </xdr:sp>
    <xdr:clientData/>
  </xdr:twoCellAnchor>
  <xdr:twoCellAnchor editAs="oneCell">
    <xdr:from>
      <xdr:col>20</xdr:col>
      <xdr:colOff>529563</xdr:colOff>
      <xdr:row>0</xdr:row>
      <xdr:rowOff>0</xdr:rowOff>
    </xdr:from>
    <xdr:to>
      <xdr:col>36</xdr:col>
      <xdr:colOff>293345</xdr:colOff>
      <xdr:row>6</xdr:row>
      <xdr:rowOff>167640</xdr:rowOff>
    </xdr:to>
    <xdr:pic>
      <xdr:nvPicPr>
        <xdr:cNvPr id="6" name="Picture 5">
          <a:extLst>
            <a:ext uri="{FF2B5EF4-FFF2-40B4-BE49-F238E27FC236}">
              <a16:creationId xmlns:a16="http://schemas.microsoft.com/office/drawing/2014/main" id="{60E47C05-73EE-1109-CED4-95ADB09378DE}"/>
            </a:ext>
          </a:extLst>
        </xdr:cNvPr>
        <xdr:cNvPicPr>
          <a:picLocks noChangeAspect="1"/>
        </xdr:cNvPicPr>
      </xdr:nvPicPr>
      <xdr:blipFill>
        <a:blip xmlns:r="http://schemas.openxmlformats.org/officeDocument/2006/relationships" r:embed="rId1"/>
        <a:stretch>
          <a:fillRect/>
        </a:stretch>
      </xdr:blipFill>
      <xdr:spPr>
        <a:xfrm>
          <a:off x="13153363" y="0"/>
          <a:ext cx="10533382" cy="1310640"/>
        </a:xfrm>
        <a:prstGeom prst="rect">
          <a:avLst/>
        </a:prstGeom>
      </xdr:spPr>
    </xdr:pic>
    <xdr:clientData/>
  </xdr:twoCellAnchor>
  <xdr:twoCellAnchor editAs="oneCell">
    <xdr:from>
      <xdr:col>20</xdr:col>
      <xdr:colOff>561340</xdr:colOff>
      <xdr:row>7</xdr:row>
      <xdr:rowOff>114300</xdr:rowOff>
    </xdr:from>
    <xdr:to>
      <xdr:col>28</xdr:col>
      <xdr:colOff>117230</xdr:colOff>
      <xdr:row>18</xdr:row>
      <xdr:rowOff>175440</xdr:rowOff>
    </xdr:to>
    <xdr:pic>
      <xdr:nvPicPr>
        <xdr:cNvPr id="7" name="Picture 6">
          <a:extLst>
            <a:ext uri="{FF2B5EF4-FFF2-40B4-BE49-F238E27FC236}">
              <a16:creationId xmlns:a16="http://schemas.microsoft.com/office/drawing/2014/main" id="{7BB94C85-ECF5-5338-9788-6F0BE4859A9A}"/>
            </a:ext>
          </a:extLst>
        </xdr:cNvPr>
        <xdr:cNvPicPr>
          <a:picLocks noChangeAspect="1"/>
        </xdr:cNvPicPr>
      </xdr:nvPicPr>
      <xdr:blipFill>
        <a:blip xmlns:r="http://schemas.openxmlformats.org/officeDocument/2006/relationships" r:embed="rId2"/>
        <a:stretch>
          <a:fillRect/>
        </a:stretch>
      </xdr:blipFill>
      <xdr:spPr>
        <a:xfrm>
          <a:off x="13185140" y="1447800"/>
          <a:ext cx="4940690" cy="2156640"/>
        </a:xfrm>
        <a:prstGeom prst="rect">
          <a:avLst/>
        </a:prstGeom>
      </xdr:spPr>
    </xdr:pic>
    <xdr:clientData/>
  </xdr:twoCellAnchor>
  <xdr:twoCellAnchor editAs="oneCell">
    <xdr:from>
      <xdr:col>20</xdr:col>
      <xdr:colOff>599440</xdr:colOff>
      <xdr:row>20</xdr:row>
      <xdr:rowOff>53340</xdr:rowOff>
    </xdr:from>
    <xdr:to>
      <xdr:col>28</xdr:col>
      <xdr:colOff>353467</xdr:colOff>
      <xdr:row>39</xdr:row>
      <xdr:rowOff>167952</xdr:rowOff>
    </xdr:to>
    <xdr:pic>
      <xdr:nvPicPr>
        <xdr:cNvPr id="8" name="Picture 7">
          <a:extLst>
            <a:ext uri="{FF2B5EF4-FFF2-40B4-BE49-F238E27FC236}">
              <a16:creationId xmlns:a16="http://schemas.microsoft.com/office/drawing/2014/main" id="{BB112CEE-8DA5-0808-C659-E22660155E3D}"/>
            </a:ext>
          </a:extLst>
        </xdr:cNvPr>
        <xdr:cNvPicPr>
          <a:picLocks noChangeAspect="1"/>
        </xdr:cNvPicPr>
      </xdr:nvPicPr>
      <xdr:blipFill>
        <a:blip xmlns:r="http://schemas.openxmlformats.org/officeDocument/2006/relationships" r:embed="rId3"/>
        <a:stretch>
          <a:fillRect/>
        </a:stretch>
      </xdr:blipFill>
      <xdr:spPr>
        <a:xfrm>
          <a:off x="13223240" y="3863340"/>
          <a:ext cx="5138827" cy="3772212"/>
        </a:xfrm>
        <a:prstGeom prst="rect">
          <a:avLst/>
        </a:prstGeom>
      </xdr:spPr>
    </xdr:pic>
    <xdr:clientData/>
  </xdr:twoCellAnchor>
  <xdr:twoCellAnchor>
    <xdr:from>
      <xdr:col>9</xdr:col>
      <xdr:colOff>0</xdr:colOff>
      <xdr:row>6</xdr:row>
      <xdr:rowOff>25400</xdr:rowOff>
    </xdr:from>
    <xdr:to>
      <xdr:col>11</xdr:col>
      <xdr:colOff>63500</xdr:colOff>
      <xdr:row>13</xdr:row>
      <xdr:rowOff>38100</xdr:rowOff>
    </xdr:to>
    <xdr:sp macro="" textlink="">
      <xdr:nvSpPr>
        <xdr:cNvPr id="2" name="TextBox 1">
          <a:extLst>
            <a:ext uri="{FF2B5EF4-FFF2-40B4-BE49-F238E27FC236}">
              <a16:creationId xmlns:a16="http://schemas.microsoft.com/office/drawing/2014/main" id="{2F51CD07-65F2-EB44-9697-99A64A73F304}"/>
            </a:ext>
          </a:extLst>
        </xdr:cNvPr>
        <xdr:cNvSpPr txBox="1"/>
      </xdr:nvSpPr>
      <xdr:spPr>
        <a:xfrm>
          <a:off x="4724400" y="11684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259080</xdr:colOff>
      <xdr:row>0</xdr:row>
      <xdr:rowOff>99060</xdr:rowOff>
    </xdr:from>
    <xdr:to>
      <xdr:col>20</xdr:col>
      <xdr:colOff>203200</xdr:colOff>
      <xdr:row>25</xdr:row>
      <xdr:rowOff>177800</xdr:rowOff>
    </xdr:to>
    <xdr:sp macro="" textlink="">
      <xdr:nvSpPr>
        <xdr:cNvPr id="2" name="TextBox 1">
          <a:extLst>
            <a:ext uri="{FF2B5EF4-FFF2-40B4-BE49-F238E27FC236}">
              <a16:creationId xmlns:a16="http://schemas.microsoft.com/office/drawing/2014/main" id="{3D4CDEB9-17EC-4D4B-A85A-93177A74168D}"/>
            </a:ext>
          </a:extLst>
        </xdr:cNvPr>
        <xdr:cNvSpPr txBox="1"/>
      </xdr:nvSpPr>
      <xdr:spPr>
        <a:xfrm>
          <a:off x="6672580" y="99060"/>
          <a:ext cx="7119620" cy="4841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We can use a technique called multi-linear regression that takes multiple variables into account at the same time.</a:t>
          </a:r>
        </a:p>
        <a:p>
          <a:endParaRPr lang="en-US" sz="1100" baseline="0"/>
        </a:p>
        <a:p>
          <a:r>
            <a:rPr lang="en-US" sz="1100" baseline="0"/>
            <a:t>1. Use the </a:t>
          </a:r>
          <a:r>
            <a:rPr lang="en-US" sz="1100" b="1" baseline="0"/>
            <a:t>"data analysis" tool: </a:t>
          </a:r>
          <a:r>
            <a:rPr lang="en-US" sz="1100" baseline="0"/>
            <a:t>Select the the data analysis button in the "Data" section of the top ribbon - see the screen shot to the right.  </a:t>
          </a:r>
          <a:r>
            <a:rPr lang="en-US" sz="1100" b="0" baseline="0"/>
            <a:t>(If you do not see this option, you may need to install it: </a:t>
          </a:r>
          <a:r>
            <a:rPr lang="en-US" sz="1100" baseline="0"/>
            <a:t>https://support.microsoft.com/en-us/office/load-the-analysis-toolpak-in-excel-6a63e598-cd6d-42e3-9317-6b40ba1a66b4)</a:t>
          </a:r>
        </a:p>
        <a:p>
          <a:endParaRPr lang="en-US" sz="1100" baseline="0"/>
        </a:p>
        <a:p>
          <a:r>
            <a:rPr lang="en-US" sz="1100" baseline="0"/>
            <a:t>From the </a:t>
          </a:r>
          <a:r>
            <a:rPr lang="en-US" sz="1100" b="1" baseline="0"/>
            <a:t>Data Analysis pop-up, select "regression", </a:t>
          </a:r>
          <a:r>
            <a:rPr lang="en-US" sz="1100" baseline="0"/>
            <a:t>see screenshot.</a:t>
          </a:r>
        </a:p>
        <a:p>
          <a:endParaRPr lang="en-US" sz="1100" baseline="0"/>
        </a:p>
        <a:p>
          <a:r>
            <a:rPr lang="en-US" sz="1100" baseline="0"/>
            <a:t>In the next window, </a:t>
          </a:r>
          <a:r>
            <a:rPr lang="en-US" sz="1100" b="1" baseline="0"/>
            <a:t>you must input the X and Y data for your regression</a:t>
          </a:r>
          <a:r>
            <a:rPr lang="en-US" sz="1100" baseline="0"/>
            <a:t>, you can either enter cell references, or click on the little arrow icon and then select the cells. </a:t>
          </a:r>
          <a:r>
            <a:rPr lang="en-US" sz="1100" b="1" baseline="0"/>
            <a:t>You must use absolute reference</a:t>
          </a:r>
          <a:r>
            <a:rPr lang="en-US" sz="1100" b="0" baseline="0"/>
            <a:t>. </a:t>
          </a:r>
          <a:r>
            <a:rPr lang="en-US" sz="1100" b="1" baseline="0"/>
            <a:t>Don't include the cell with the variable name at the top of the list or you will get an error</a:t>
          </a:r>
          <a:r>
            <a:rPr lang="en-US" sz="1100" baseline="0"/>
            <a:t>. In addition, all the independent varibles you are using must be next to each other, the data has already been re arranged for you here but you'll have to rearrange your data if this is not the case in the future. We are using Total Points (PTS),  for our x  and both Minutes Played (MP) and Free Throws (FT) for our y.</a:t>
          </a:r>
        </a:p>
        <a:p>
          <a:endParaRPr lang="en-US" sz="1100" baseline="0"/>
        </a:p>
        <a:p>
          <a:r>
            <a:rPr lang="en-US" sz="1100" baseline="0"/>
            <a:t>4.  For output range use $K$28.  </a:t>
          </a:r>
          <a:r>
            <a:rPr lang="en-US" sz="1100" b="1" baseline="0"/>
            <a:t>This will place the results in a rectangular area with K28 as teh top left cell. </a:t>
          </a:r>
        </a:p>
        <a:p>
          <a:endParaRPr lang="en-US" sz="1100" b="1" baseline="0"/>
        </a:p>
        <a:p>
          <a:r>
            <a:rPr lang="en-US" sz="1100" b="0" baseline="0"/>
            <a:t>5. The output summary </a:t>
          </a:r>
          <a:r>
            <a:rPr lang="en-US" sz="1100" baseline="0"/>
            <a:t>displays a lot of statistics we don't need to worry about for now. We just need the intercept and coefficent values in L44-L46. Locate and bold or highlight these values. </a:t>
          </a:r>
        </a:p>
        <a:p>
          <a:endParaRPr lang="en-US" sz="1100" baseline="0"/>
        </a:p>
        <a:p>
          <a:r>
            <a:rPr lang="en-US" sz="1100" baseline="0"/>
            <a:t>6. Use these statistiics to generate new predicted values in column G.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7. Calculate your predictions's error in Column H.</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 </a:t>
          </a:r>
        </a:p>
        <a:p>
          <a:r>
            <a:rPr lang="en-US" sz="1100" baseline="0"/>
            <a:t>8. Examine the sum of squared errors (SEE in K2 and SEE old K3) to see which method produces a better model. Why do you think the beter method produces better results? </a:t>
          </a:r>
        </a:p>
        <a:p>
          <a:endParaRPr lang="en-US" sz="1100" baseline="0"/>
        </a:p>
      </xdr:txBody>
    </xdr:sp>
    <xdr:clientData/>
  </xdr:twoCellAnchor>
  <xdr:twoCellAnchor editAs="oneCell">
    <xdr:from>
      <xdr:col>20</xdr:col>
      <xdr:colOff>529563</xdr:colOff>
      <xdr:row>0</xdr:row>
      <xdr:rowOff>0</xdr:rowOff>
    </xdr:from>
    <xdr:to>
      <xdr:col>36</xdr:col>
      <xdr:colOff>293345</xdr:colOff>
      <xdr:row>6</xdr:row>
      <xdr:rowOff>167640</xdr:rowOff>
    </xdr:to>
    <xdr:pic>
      <xdr:nvPicPr>
        <xdr:cNvPr id="3" name="Picture 2">
          <a:extLst>
            <a:ext uri="{FF2B5EF4-FFF2-40B4-BE49-F238E27FC236}">
              <a16:creationId xmlns:a16="http://schemas.microsoft.com/office/drawing/2014/main" id="{14BABB3E-07DF-6246-AE2E-61965971225D}"/>
            </a:ext>
          </a:extLst>
        </xdr:cNvPr>
        <xdr:cNvPicPr>
          <a:picLocks noChangeAspect="1"/>
        </xdr:cNvPicPr>
      </xdr:nvPicPr>
      <xdr:blipFill>
        <a:blip xmlns:r="http://schemas.openxmlformats.org/officeDocument/2006/relationships" r:embed="rId1"/>
        <a:stretch>
          <a:fillRect/>
        </a:stretch>
      </xdr:blipFill>
      <xdr:spPr>
        <a:xfrm>
          <a:off x="14118563" y="0"/>
          <a:ext cx="10533382" cy="1310640"/>
        </a:xfrm>
        <a:prstGeom prst="rect">
          <a:avLst/>
        </a:prstGeom>
      </xdr:spPr>
    </xdr:pic>
    <xdr:clientData/>
  </xdr:twoCellAnchor>
  <xdr:twoCellAnchor editAs="oneCell">
    <xdr:from>
      <xdr:col>20</xdr:col>
      <xdr:colOff>561340</xdr:colOff>
      <xdr:row>7</xdr:row>
      <xdr:rowOff>114300</xdr:rowOff>
    </xdr:from>
    <xdr:to>
      <xdr:col>28</xdr:col>
      <xdr:colOff>117230</xdr:colOff>
      <xdr:row>18</xdr:row>
      <xdr:rowOff>175440</xdr:rowOff>
    </xdr:to>
    <xdr:pic>
      <xdr:nvPicPr>
        <xdr:cNvPr id="4" name="Picture 3">
          <a:extLst>
            <a:ext uri="{FF2B5EF4-FFF2-40B4-BE49-F238E27FC236}">
              <a16:creationId xmlns:a16="http://schemas.microsoft.com/office/drawing/2014/main" id="{49B5E0DA-D34F-884F-8E4E-71F2CD36DB7B}"/>
            </a:ext>
          </a:extLst>
        </xdr:cNvPr>
        <xdr:cNvPicPr>
          <a:picLocks noChangeAspect="1"/>
        </xdr:cNvPicPr>
      </xdr:nvPicPr>
      <xdr:blipFill>
        <a:blip xmlns:r="http://schemas.openxmlformats.org/officeDocument/2006/relationships" r:embed="rId2"/>
        <a:stretch>
          <a:fillRect/>
        </a:stretch>
      </xdr:blipFill>
      <xdr:spPr>
        <a:xfrm>
          <a:off x="14150340" y="1447800"/>
          <a:ext cx="4940690" cy="2156640"/>
        </a:xfrm>
        <a:prstGeom prst="rect">
          <a:avLst/>
        </a:prstGeom>
      </xdr:spPr>
    </xdr:pic>
    <xdr:clientData/>
  </xdr:twoCellAnchor>
  <xdr:twoCellAnchor editAs="oneCell">
    <xdr:from>
      <xdr:col>20</xdr:col>
      <xdr:colOff>599440</xdr:colOff>
      <xdr:row>20</xdr:row>
      <xdr:rowOff>53340</xdr:rowOff>
    </xdr:from>
    <xdr:to>
      <xdr:col>28</xdr:col>
      <xdr:colOff>353467</xdr:colOff>
      <xdr:row>40</xdr:row>
      <xdr:rowOff>15552</xdr:rowOff>
    </xdr:to>
    <xdr:pic>
      <xdr:nvPicPr>
        <xdr:cNvPr id="5" name="Picture 4">
          <a:extLst>
            <a:ext uri="{FF2B5EF4-FFF2-40B4-BE49-F238E27FC236}">
              <a16:creationId xmlns:a16="http://schemas.microsoft.com/office/drawing/2014/main" id="{7C733752-8958-D645-85DE-0DFDEE67E2D6}"/>
            </a:ext>
          </a:extLst>
        </xdr:cNvPr>
        <xdr:cNvPicPr>
          <a:picLocks noChangeAspect="1"/>
        </xdr:cNvPicPr>
      </xdr:nvPicPr>
      <xdr:blipFill>
        <a:blip xmlns:r="http://schemas.openxmlformats.org/officeDocument/2006/relationships" r:embed="rId3"/>
        <a:stretch>
          <a:fillRect/>
        </a:stretch>
      </xdr:blipFill>
      <xdr:spPr>
        <a:xfrm>
          <a:off x="14188440" y="3863340"/>
          <a:ext cx="5138827" cy="3772212"/>
        </a:xfrm>
        <a:prstGeom prst="rect">
          <a:avLst/>
        </a:prstGeom>
      </xdr:spPr>
    </xdr:pic>
    <xdr:clientData/>
  </xdr:twoCellAnchor>
  <xdr:twoCellAnchor>
    <xdr:from>
      <xdr:col>9</xdr:col>
      <xdr:colOff>25400</xdr:colOff>
      <xdr:row>6</xdr:row>
      <xdr:rowOff>12700</xdr:rowOff>
    </xdr:from>
    <xdr:to>
      <xdr:col>11</xdr:col>
      <xdr:colOff>88900</xdr:colOff>
      <xdr:row>13</xdr:row>
      <xdr:rowOff>25400</xdr:rowOff>
    </xdr:to>
    <xdr:sp macro="" textlink="">
      <xdr:nvSpPr>
        <xdr:cNvPr id="7" name="TextBox 6">
          <a:extLst>
            <a:ext uri="{FF2B5EF4-FFF2-40B4-BE49-F238E27FC236}">
              <a16:creationId xmlns:a16="http://schemas.microsoft.com/office/drawing/2014/main" id="{F2D2B9AD-87D5-4D4E-82CD-F5645E1D8A99}"/>
            </a:ext>
          </a:extLst>
        </xdr:cNvPr>
        <xdr:cNvSpPr txBox="1"/>
      </xdr:nvSpPr>
      <xdr:spPr>
        <a:xfrm>
          <a:off x="4838700" y="11557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144780</xdr:colOff>
      <xdr:row>0</xdr:row>
      <xdr:rowOff>99060</xdr:rowOff>
    </xdr:from>
    <xdr:to>
      <xdr:col>21</xdr:col>
      <xdr:colOff>426720</xdr:colOff>
      <xdr:row>15</xdr:row>
      <xdr:rowOff>121920</xdr:rowOff>
    </xdr:to>
    <xdr:sp macro="" textlink="">
      <xdr:nvSpPr>
        <xdr:cNvPr id="2" name="TextBox 1">
          <a:extLst>
            <a:ext uri="{FF2B5EF4-FFF2-40B4-BE49-F238E27FC236}">
              <a16:creationId xmlns:a16="http://schemas.microsoft.com/office/drawing/2014/main" id="{2DBD8D60-EB7C-4B17-ABCC-1C31BFB5111C}"/>
            </a:ext>
          </a:extLst>
        </xdr:cNvPr>
        <xdr:cNvSpPr txBox="1"/>
      </xdr:nvSpPr>
      <xdr:spPr>
        <a:xfrm>
          <a:off x="6266180" y="99060"/>
          <a:ext cx="7012940" cy="2880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Using the data analysis tool, we do multi-linear regression with as many input variables as we like</a:t>
          </a:r>
          <a:r>
            <a:rPr lang="en-US" sz="1100" baseline="0"/>
            <a:t>.  If we change the input for the X value range to include columns B-E we can add all four independent variables to our model.</a:t>
          </a:r>
        </a:p>
        <a:p>
          <a:endParaRPr lang="en-US" sz="1100" baseline="0"/>
        </a:p>
        <a:p>
          <a:r>
            <a:rPr lang="en-US" sz="1100" baseline="0"/>
            <a:t>Again we only need the intercept and coefficient values to make our prediction.</a:t>
          </a:r>
        </a:p>
        <a:p>
          <a:endParaRPr lang="en-US" sz="1100" baseline="0"/>
        </a:p>
        <a:p>
          <a:r>
            <a:rPr lang="en-US" sz="1100" baseline="0"/>
            <a:t>We can see that </a:t>
          </a:r>
          <a:r>
            <a:rPr lang="en-US" sz="1100" b="1" baseline="0"/>
            <a:t>incorporating in all these variables reduces our error massively</a:t>
          </a:r>
          <a:r>
            <a:rPr lang="en-US" sz="1100" baseline="0"/>
            <a:t>.</a:t>
          </a:r>
        </a:p>
        <a:p>
          <a:endParaRPr lang="en-US" sz="1100" b="1" baseline="0"/>
        </a:p>
        <a:p>
          <a:r>
            <a:rPr lang="en-US" sz="1100" b="0" baseline="0"/>
            <a:t>Caution: </a:t>
          </a:r>
          <a:r>
            <a:rPr lang="en-US" sz="1100" b="1" baseline="0"/>
            <a:t>Be careful about just throwing additional variables into your model</a:t>
          </a:r>
          <a:r>
            <a:rPr lang="en-US" sz="1100" baseline="0"/>
            <a:t> </a:t>
          </a:r>
          <a:r>
            <a:rPr lang="en-US" sz="1100" b="1" baseline="0"/>
            <a:t>if you don't understand why you're doing it</a:t>
          </a:r>
          <a:r>
            <a:rPr lang="en-US" sz="1100" b="0" baseline="0"/>
            <a:t>. We'll</a:t>
          </a:r>
          <a:r>
            <a:rPr lang="en-US" sz="1100" baseline="0"/>
            <a:t> discus some of the potential pitfalls of doiing so in a future activity. </a:t>
          </a:r>
        </a:p>
      </xdr:txBody>
    </xdr:sp>
    <xdr:clientData/>
  </xdr:twoCellAnchor>
  <xdr:twoCellAnchor>
    <xdr:from>
      <xdr:col>9</xdr:col>
      <xdr:colOff>12700</xdr:colOff>
      <xdr:row>6</xdr:row>
      <xdr:rowOff>12700</xdr:rowOff>
    </xdr:from>
    <xdr:to>
      <xdr:col>11</xdr:col>
      <xdr:colOff>63500</xdr:colOff>
      <xdr:row>13</xdr:row>
      <xdr:rowOff>25400</xdr:rowOff>
    </xdr:to>
    <xdr:sp macro="" textlink="">
      <xdr:nvSpPr>
        <xdr:cNvPr id="3" name="TextBox 2">
          <a:extLst>
            <a:ext uri="{FF2B5EF4-FFF2-40B4-BE49-F238E27FC236}">
              <a16:creationId xmlns:a16="http://schemas.microsoft.com/office/drawing/2014/main" id="{98B85F34-C7EB-0D4C-86AD-488988D7F3F3}"/>
            </a:ext>
          </a:extLst>
        </xdr:cNvPr>
        <xdr:cNvSpPr txBox="1"/>
      </xdr:nvSpPr>
      <xdr:spPr>
        <a:xfrm>
          <a:off x="4965700" y="11557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144780</xdr:colOff>
      <xdr:row>0</xdr:row>
      <xdr:rowOff>99060</xdr:rowOff>
    </xdr:from>
    <xdr:to>
      <xdr:col>21</xdr:col>
      <xdr:colOff>426720</xdr:colOff>
      <xdr:row>15</xdr:row>
      <xdr:rowOff>121920</xdr:rowOff>
    </xdr:to>
    <xdr:sp macro="" textlink="">
      <xdr:nvSpPr>
        <xdr:cNvPr id="2" name="TextBox 1">
          <a:extLst>
            <a:ext uri="{FF2B5EF4-FFF2-40B4-BE49-F238E27FC236}">
              <a16:creationId xmlns:a16="http://schemas.microsoft.com/office/drawing/2014/main" id="{1D02F012-3260-B049-863A-34959AE0AF99}"/>
            </a:ext>
          </a:extLst>
        </xdr:cNvPr>
        <xdr:cNvSpPr txBox="1"/>
      </xdr:nvSpPr>
      <xdr:spPr>
        <a:xfrm>
          <a:off x="6799580" y="99060"/>
          <a:ext cx="8689340" cy="2880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Using the data analysis tool, we do multi-linear regression with as many input variables as we like</a:t>
          </a:r>
          <a:r>
            <a:rPr lang="en-US" sz="1100" baseline="0"/>
            <a:t>. </a:t>
          </a:r>
        </a:p>
        <a:p>
          <a:endParaRPr lang="en-US" sz="1100" baseline="0"/>
        </a:p>
        <a:p>
          <a:r>
            <a:rPr lang="en-US" sz="1100" baseline="0"/>
            <a:t>1. To add all four independent variables to our model follow the same steps from the previous tabs but change the input for the X value range to include columns B-E. </a:t>
          </a:r>
        </a:p>
        <a:p>
          <a:endParaRPr lang="en-US" sz="1100" baseline="0"/>
        </a:p>
        <a:p>
          <a:r>
            <a:rPr lang="en-US" sz="1100" baseline="0"/>
            <a:t>2. You will only need the intercept and coefficient values (in the bottom left corner of the Output Summary)  to make our prediction. Use these statistiics to generate new predicted values in column G.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3. Calculate your new predictions's error in Column H.</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 </a:t>
          </a:r>
        </a:p>
        <a:p>
          <a:r>
            <a:rPr lang="en-US" sz="1100" baseline="0"/>
            <a:t>4. Examine the sum of squared errors (SEE in K2 and SEE old K3) to see which method produces a better model. Why do you think the beter method produces better results? </a:t>
          </a:r>
        </a:p>
        <a:p>
          <a:endParaRPr lang="en-US" sz="1100" b="0" baseline="0"/>
        </a:p>
        <a:p>
          <a:r>
            <a:rPr lang="en-US" sz="1100" b="0" baseline="0"/>
            <a:t>Caution: </a:t>
          </a:r>
          <a:r>
            <a:rPr lang="en-US" sz="1100" b="1" baseline="0"/>
            <a:t>Be careful about just throwing additional variables into your model</a:t>
          </a:r>
          <a:r>
            <a:rPr lang="en-US" sz="1100" baseline="0"/>
            <a:t> </a:t>
          </a:r>
          <a:r>
            <a:rPr lang="en-US" sz="1100" b="1" baseline="0"/>
            <a:t>if you don't understand why you're doing it</a:t>
          </a:r>
          <a:r>
            <a:rPr lang="en-US" sz="1100" b="0" baseline="0"/>
            <a:t>. We'll</a:t>
          </a:r>
          <a:r>
            <a:rPr lang="en-US" sz="1100" baseline="0"/>
            <a:t> discus some of the potential pitfalls of doiing so in a future activity. </a:t>
          </a:r>
        </a:p>
      </xdr:txBody>
    </xdr:sp>
    <xdr:clientData/>
  </xdr:twoCellAnchor>
  <xdr:twoCellAnchor>
    <xdr:from>
      <xdr:col>9</xdr:col>
      <xdr:colOff>25400</xdr:colOff>
      <xdr:row>6</xdr:row>
      <xdr:rowOff>12700</xdr:rowOff>
    </xdr:from>
    <xdr:to>
      <xdr:col>11</xdr:col>
      <xdr:colOff>76200</xdr:colOff>
      <xdr:row>13</xdr:row>
      <xdr:rowOff>25400</xdr:rowOff>
    </xdr:to>
    <xdr:sp macro="" textlink="">
      <xdr:nvSpPr>
        <xdr:cNvPr id="3" name="TextBox 2">
          <a:extLst>
            <a:ext uri="{FF2B5EF4-FFF2-40B4-BE49-F238E27FC236}">
              <a16:creationId xmlns:a16="http://schemas.microsoft.com/office/drawing/2014/main" id="{FDFD5FCA-DD7D-954D-ABF3-A37856C2949C}"/>
            </a:ext>
          </a:extLst>
        </xdr:cNvPr>
        <xdr:cNvSpPr txBox="1"/>
      </xdr:nvSpPr>
      <xdr:spPr>
        <a:xfrm>
          <a:off x="5067300" y="11557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63500</xdr:colOff>
      <xdr:row>19</xdr:row>
      <xdr:rowOff>127000</xdr:rowOff>
    </xdr:from>
    <xdr:to>
      <xdr:col>35</xdr:col>
      <xdr:colOff>444500</xdr:colOff>
      <xdr:row>26</xdr:row>
      <xdr:rowOff>101600</xdr:rowOff>
    </xdr:to>
    <xdr:sp macro="" textlink="">
      <xdr:nvSpPr>
        <xdr:cNvPr id="2" name="TextBox 1">
          <a:extLst>
            <a:ext uri="{FF2B5EF4-FFF2-40B4-BE49-F238E27FC236}">
              <a16:creationId xmlns:a16="http://schemas.microsoft.com/office/drawing/2014/main" id="{5B36FAD0-6F56-014C-9778-B1191EB3E768}"/>
            </a:ext>
          </a:extLst>
        </xdr:cNvPr>
        <xdr:cNvSpPr txBox="1"/>
      </xdr:nvSpPr>
      <xdr:spPr>
        <a:xfrm>
          <a:off x="14465300" y="3746500"/>
          <a:ext cx="172720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twoCellAnchor>
    <xdr:from>
      <xdr:col>33</xdr:col>
      <xdr:colOff>38100</xdr:colOff>
      <xdr:row>2</xdr:row>
      <xdr:rowOff>114300</xdr:rowOff>
    </xdr:from>
    <xdr:to>
      <xdr:col>37</xdr:col>
      <xdr:colOff>50800</xdr:colOff>
      <xdr:row>18</xdr:row>
      <xdr:rowOff>0</xdr:rowOff>
    </xdr:to>
    <xdr:sp macro="" textlink="">
      <xdr:nvSpPr>
        <xdr:cNvPr id="3" name="TextBox 2">
          <a:extLst>
            <a:ext uri="{FF2B5EF4-FFF2-40B4-BE49-F238E27FC236}">
              <a16:creationId xmlns:a16="http://schemas.microsoft.com/office/drawing/2014/main" id="{10B78762-47C7-6B46-911A-EF1FDCCA2DC1}"/>
            </a:ext>
          </a:extLst>
        </xdr:cNvPr>
        <xdr:cNvSpPr txBox="1"/>
      </xdr:nvSpPr>
      <xdr:spPr>
        <a:xfrm>
          <a:off x="14439900" y="495300"/>
          <a:ext cx="2705100"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table</a:t>
          </a:r>
          <a:r>
            <a:rPr lang="en-US" sz="1100" baseline="0"/>
            <a:t> contains data from the NBA 1996 season and can be found here: </a:t>
          </a:r>
          <a:r>
            <a:rPr lang="en-US" sz="1100" b="0" i="0" u="none" strike="noStrike">
              <a:solidFill>
                <a:schemeClr val="dk1"/>
              </a:solidFill>
              <a:effectLst/>
              <a:latin typeface="+mn-lt"/>
              <a:ea typeface="+mn-ea"/>
              <a:cs typeface="+mn-cs"/>
              <a:hlinkClick xmlns:r="http://schemas.openxmlformats.org/officeDocument/2006/relationships" r:id=""/>
            </a:rPr>
            <a:t>https://www.kaggle.com/datasets/drgilermo/nba-players-stats?select=Seasons_Stats.csv</a:t>
          </a:r>
          <a:endParaRPr lang="en-US" sz="1100" b="0" i="0" u="none" strike="noStrike">
            <a:solidFill>
              <a:schemeClr val="dk1"/>
            </a:solidFill>
            <a:effectLst/>
            <a:latin typeface="+mn-lt"/>
            <a:ea typeface="+mn-ea"/>
            <a:cs typeface="+mn-cs"/>
          </a:endParaRP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t>You will be using this data set to practice and try out everyting  we demo for you with NBA Data Set A from 2022</a:t>
          </a:r>
          <a:r>
            <a:rPr lang="en-US" sz="1100" baseline="0"/>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After we learn the basics we will be using these ideas and applying these strategies to credit scores. </a:t>
          </a:r>
        </a:p>
        <a:p>
          <a:endParaRPr lang="en-US" sz="1100" baseline="0"/>
        </a:p>
        <a:p>
          <a:r>
            <a:rPr lang="en-US" sz="1100" baseline="0"/>
            <a:t>There is a key below which outlines the statistics we are going to examine in this case. It will be identical to Set 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60960</xdr:colOff>
      <xdr:row>0</xdr:row>
      <xdr:rowOff>83820</xdr:rowOff>
    </xdr:from>
    <xdr:to>
      <xdr:col>17</xdr:col>
      <xdr:colOff>50800</xdr:colOff>
      <xdr:row>25</xdr:row>
      <xdr:rowOff>50800</xdr:rowOff>
    </xdr:to>
    <xdr:sp macro="" textlink="">
      <xdr:nvSpPr>
        <xdr:cNvPr id="2" name="TextBox 1">
          <a:extLst>
            <a:ext uri="{FF2B5EF4-FFF2-40B4-BE49-F238E27FC236}">
              <a16:creationId xmlns:a16="http://schemas.microsoft.com/office/drawing/2014/main" id="{0EB3849A-64C8-7788-73B7-089A78C46C27}"/>
            </a:ext>
          </a:extLst>
        </xdr:cNvPr>
        <xdr:cNvSpPr txBox="1"/>
      </xdr:nvSpPr>
      <xdr:spPr>
        <a:xfrm>
          <a:off x="7693660" y="83820"/>
          <a:ext cx="4028440" cy="4729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If</a:t>
          </a:r>
          <a:r>
            <a:rPr lang="en-US" sz="1100" b="1" baseline="0"/>
            <a:t> you want to improve your game and score more points what should you focus on? </a:t>
          </a:r>
          <a:r>
            <a:rPr lang="en-US" sz="1100" baseline="0"/>
            <a:t>We want to examine the data to see which factors have the greatest influence on points scored.</a:t>
          </a:r>
          <a:endParaRPr lang="en-US" sz="1100"/>
        </a:p>
        <a:p>
          <a:endParaRPr lang="en-US" sz="1100"/>
        </a:p>
        <a:p>
          <a:r>
            <a:rPr lang="en-US" sz="1100"/>
            <a:t>Using the slope function, we can </a:t>
          </a:r>
          <a:r>
            <a:rPr lang="en-US" sz="1100" b="1"/>
            <a:t>check the correlation between a</a:t>
          </a:r>
          <a:r>
            <a:rPr lang="en-US" sz="1100" b="1" baseline="0"/>
            <a:t> range of variables and points scored</a:t>
          </a:r>
          <a:r>
            <a:rPr lang="en-US" sz="1100" baseline="0"/>
            <a:t>. You can see whch  variables we are comparing to points in collumn H and I.</a:t>
          </a:r>
        </a:p>
        <a:p>
          <a:endParaRPr lang="en-US" sz="1100" baseline="0"/>
        </a:p>
        <a:p>
          <a:r>
            <a:rPr lang="en-US" sz="1100" baseline="0"/>
            <a:t>The values in J2-J5, give us </a:t>
          </a:r>
          <a:r>
            <a:rPr lang="en-US" sz="1100" b="1" baseline="0"/>
            <a:t>the slope of the line of best fit </a:t>
          </a:r>
          <a:r>
            <a:rPr lang="en-US" sz="1100" baseline="0"/>
            <a:t>between the given variables. It tell us that </a:t>
          </a:r>
          <a:r>
            <a:rPr lang="en-US" sz="1100" b="1" baseline="0"/>
            <a:t>points scored are positively correlated with all the variables we are considering</a:t>
          </a:r>
          <a:r>
            <a:rPr lang="en-US" sz="1100" baseline="0"/>
            <a:t>.</a:t>
          </a:r>
        </a:p>
        <a:p>
          <a:endParaRPr lang="en-US" sz="1100" baseline="0"/>
        </a:p>
        <a:p>
          <a:r>
            <a:rPr lang="en-US" sz="1100" b="1" baseline="0"/>
            <a:t>One result that might suprise us is that players who foul more on avereage score more points </a:t>
          </a:r>
          <a:r>
            <a:rPr lang="en-US" sz="1100" baseline="0"/>
            <a:t>- fouling is a bad thing though! It certainly doesn't lead to a player scoring more points in any obvious way. Could there be another explanation?</a:t>
          </a:r>
        </a:p>
        <a:p>
          <a:endParaRPr lang="en-US" sz="1100" baseline="0"/>
        </a:p>
        <a:p>
          <a:r>
            <a:rPr lang="en-US" sz="1100" baseline="0"/>
            <a:t>In J6-J8, we see that </a:t>
          </a:r>
          <a:r>
            <a:rPr lang="en-US" sz="1100" b="1" baseline="0"/>
            <a:t>there is a positive association between minutes played and our other variables of interest too</a:t>
          </a:r>
          <a:r>
            <a:rPr lang="en-US" sz="1100" baseline="0"/>
            <a:t>. This makes sense as the more minutes someone plays, the more opportunities they will have to take shots, take free throws or commit fouls, as well as the more opportunities they will have to score points.</a:t>
          </a:r>
        </a:p>
        <a:p>
          <a:endParaRPr lang="en-US" sz="1100" baseline="0"/>
        </a:p>
        <a:p>
          <a:r>
            <a:rPr lang="en-US" sz="1100" baseline="0"/>
            <a:t>Could it be that number of points scored really just comes down to minutes played and all the other correlations are by-products of this? </a:t>
          </a:r>
          <a:r>
            <a:rPr lang="en-US" sz="1100" b="1" baseline="0"/>
            <a:t>To investigate this we'll have to calculate residuals.</a:t>
          </a:r>
        </a:p>
      </xdr:txBody>
    </xdr:sp>
    <xdr:clientData/>
  </xdr:twoCellAnchor>
  <xdr:twoCellAnchor>
    <xdr:from>
      <xdr:col>7</xdr:col>
      <xdr:colOff>12700</xdr:colOff>
      <xdr:row>11</xdr:row>
      <xdr:rowOff>12700</xdr:rowOff>
    </xdr:from>
    <xdr:to>
      <xdr:col>9</xdr:col>
      <xdr:colOff>12700</xdr:colOff>
      <xdr:row>17</xdr:row>
      <xdr:rowOff>63500</xdr:rowOff>
    </xdr:to>
    <xdr:sp macro="" textlink="">
      <xdr:nvSpPr>
        <xdr:cNvPr id="3" name="TextBox 2">
          <a:extLst>
            <a:ext uri="{FF2B5EF4-FFF2-40B4-BE49-F238E27FC236}">
              <a16:creationId xmlns:a16="http://schemas.microsoft.com/office/drawing/2014/main" id="{9DE66CFF-1BD8-314D-A29F-669BB7A80FFF}"/>
            </a:ext>
          </a:extLst>
        </xdr:cNvPr>
        <xdr:cNvSpPr txBox="1"/>
      </xdr:nvSpPr>
      <xdr:spPr>
        <a:xfrm>
          <a:off x="3479800" y="2108200"/>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60960</xdr:colOff>
      <xdr:row>0</xdr:row>
      <xdr:rowOff>83820</xdr:rowOff>
    </xdr:from>
    <xdr:to>
      <xdr:col>17</xdr:col>
      <xdr:colOff>50800</xdr:colOff>
      <xdr:row>17</xdr:row>
      <xdr:rowOff>127000</xdr:rowOff>
    </xdr:to>
    <xdr:sp macro="" textlink="">
      <xdr:nvSpPr>
        <xdr:cNvPr id="2" name="TextBox 1">
          <a:extLst>
            <a:ext uri="{FF2B5EF4-FFF2-40B4-BE49-F238E27FC236}">
              <a16:creationId xmlns:a16="http://schemas.microsoft.com/office/drawing/2014/main" id="{9847F1BC-D21C-BE44-9FF0-088C25CEAD3E}"/>
            </a:ext>
          </a:extLst>
        </xdr:cNvPr>
        <xdr:cNvSpPr txBox="1"/>
      </xdr:nvSpPr>
      <xdr:spPr>
        <a:xfrm>
          <a:off x="6677660" y="83820"/>
          <a:ext cx="4028440" cy="3281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If</a:t>
          </a:r>
          <a:r>
            <a:rPr lang="en-US" sz="1100" b="1" baseline="0"/>
            <a:t> you want to improve your game and score more points what should you focus on? </a:t>
          </a:r>
          <a:r>
            <a:rPr lang="en-US" sz="1100" baseline="0"/>
            <a:t>We want to examine the data to see which factors have the greatest influence on points scored.</a:t>
          </a:r>
          <a:endParaRPr lang="en-US" sz="1100"/>
        </a:p>
        <a:p>
          <a:endParaRPr lang="en-US" sz="1100"/>
        </a:p>
        <a:p>
          <a:r>
            <a:rPr lang="en-US" sz="1100"/>
            <a:t>1. Using the slope function </a:t>
          </a:r>
          <a:r>
            <a:rPr lang="en-US" sz="1100" b="1"/>
            <a:t>check the correlation between a</a:t>
          </a:r>
          <a:r>
            <a:rPr lang="en-US" sz="1100" b="1" baseline="0"/>
            <a:t>nd the variables listed in</a:t>
          </a:r>
          <a:r>
            <a:rPr lang="en-US" sz="1100" baseline="0"/>
            <a:t> collumns H and I.</a:t>
          </a:r>
        </a:p>
        <a:p>
          <a:r>
            <a:rPr lang="en-US" sz="1100" i="1" baseline="0"/>
            <a:t>                             = Slope(Known  Y Values,  Known X Values) </a:t>
          </a:r>
        </a:p>
        <a:p>
          <a:endParaRPr lang="en-US" sz="1100" baseline="0"/>
        </a:p>
        <a:p>
          <a:r>
            <a:rPr lang="en-US" sz="1100" baseline="0"/>
            <a:t>2. Look at the  values in J2-J5, they contrain </a:t>
          </a:r>
          <a:r>
            <a:rPr lang="en-US" sz="1100" b="1" baseline="0"/>
            <a:t>the slope of the line of best fit </a:t>
          </a:r>
          <a:r>
            <a:rPr lang="en-US" sz="1100" baseline="0"/>
            <a:t>between the given variables. If we want to improve our game, why would we  want to investigate or consider variables that are postiviely  correlated with points scored?</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3. Look at the  values in J6-J8. For each pair of variables, explain why any postiive associatesions might make seonse, or why they do not.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xdr:txBody>
    </xdr:sp>
    <xdr:clientData/>
  </xdr:twoCellAnchor>
  <xdr:twoCellAnchor>
    <xdr:from>
      <xdr:col>7</xdr:col>
      <xdr:colOff>12700</xdr:colOff>
      <xdr:row>11</xdr:row>
      <xdr:rowOff>12700</xdr:rowOff>
    </xdr:from>
    <xdr:to>
      <xdr:col>9</xdr:col>
      <xdr:colOff>12700</xdr:colOff>
      <xdr:row>17</xdr:row>
      <xdr:rowOff>63500</xdr:rowOff>
    </xdr:to>
    <xdr:sp macro="" textlink="">
      <xdr:nvSpPr>
        <xdr:cNvPr id="3" name="TextBox 2">
          <a:extLst>
            <a:ext uri="{FF2B5EF4-FFF2-40B4-BE49-F238E27FC236}">
              <a16:creationId xmlns:a16="http://schemas.microsoft.com/office/drawing/2014/main" id="{71E35E06-EF93-874C-8644-1E17B164E374}"/>
            </a:ext>
          </a:extLst>
        </xdr:cNvPr>
        <xdr:cNvSpPr txBox="1"/>
      </xdr:nvSpPr>
      <xdr:spPr>
        <a:xfrm>
          <a:off x="3479800" y="2108200"/>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190500</xdr:colOff>
      <xdr:row>3</xdr:row>
      <xdr:rowOff>171450</xdr:rowOff>
    </xdr:from>
    <xdr:to>
      <xdr:col>12</xdr:col>
      <xdr:colOff>441960</xdr:colOff>
      <xdr:row>18</xdr:row>
      <xdr:rowOff>171450</xdr:rowOff>
    </xdr:to>
    <xdr:graphicFrame macro="">
      <xdr:nvGraphicFramePr>
        <xdr:cNvPr id="2" name="Chart 1">
          <a:extLst>
            <a:ext uri="{FF2B5EF4-FFF2-40B4-BE49-F238E27FC236}">
              <a16:creationId xmlns:a16="http://schemas.microsoft.com/office/drawing/2014/main" id="{1BBA0011-C8D1-4398-7EB7-E73755E9F7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243840</xdr:colOff>
      <xdr:row>0</xdr:row>
      <xdr:rowOff>167640</xdr:rowOff>
    </xdr:from>
    <xdr:to>
      <xdr:col>20</xdr:col>
      <xdr:colOff>520700</xdr:colOff>
      <xdr:row>32</xdr:row>
      <xdr:rowOff>25400</xdr:rowOff>
    </xdr:to>
    <xdr:sp macro="" textlink="">
      <xdr:nvSpPr>
        <xdr:cNvPr id="7" name="TextBox 6">
          <a:extLst>
            <a:ext uri="{FF2B5EF4-FFF2-40B4-BE49-F238E27FC236}">
              <a16:creationId xmlns:a16="http://schemas.microsoft.com/office/drawing/2014/main" id="{25E181CF-2757-4F93-1CBE-2BEBB839C1D3}"/>
            </a:ext>
          </a:extLst>
        </xdr:cNvPr>
        <xdr:cNvSpPr txBox="1"/>
      </xdr:nvSpPr>
      <xdr:spPr>
        <a:xfrm>
          <a:off x="9222740" y="167640"/>
          <a:ext cx="4988560" cy="5953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To calculate the residual, we first have to construct a linear</a:t>
          </a:r>
          <a:r>
            <a:rPr lang="en-US" sz="1100" b="1" baseline="0"/>
            <a:t> regression model and calculate the values predicted by our model.</a:t>
          </a:r>
        </a:p>
        <a:p>
          <a:endParaRPr lang="en-US" sz="1100" baseline="0"/>
        </a:p>
        <a:p>
          <a:r>
            <a:rPr lang="en-US" sz="1100" baseline="0"/>
            <a:t>There are many ways to do this in excel, one way is to create a scatterplot, add a trendline and display the equation for the trendline (or line of best fit). This gives us the slope and intercept for our linear model. (Shown in the blue box.)</a:t>
          </a:r>
        </a:p>
        <a:p>
          <a:endParaRPr lang="en-US" sz="1100" baseline="0"/>
        </a:p>
        <a:p>
          <a:r>
            <a:rPr lang="en-US" sz="1100" baseline="0"/>
            <a:t>We can then use these values to calculate the predicted points scored according to the model (or trendiine/line of best fit) in column D. To do this, we enter" =0.604*B2-230.45" in D2 and fill down.</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For example, according to our model, Al Horford, who played 2005 minutes, is </a:t>
          </a:r>
          <a:r>
            <a:rPr lang="en-US" sz="1100" baseline="0">
              <a:solidFill>
                <a:schemeClr val="dk1"/>
              </a:solidFill>
              <a:latin typeface="+mn-lt"/>
              <a:ea typeface="+mn-ea"/>
              <a:cs typeface="+mn-cs"/>
            </a:rPr>
            <a:t>predicted to have scored 980.57 points. That is because if you take his Minutes Played (MP=2005) and plug it into our equation for our trednline you will get a prediction of 980.57 points.</a:t>
          </a:r>
        </a:p>
        <a:p>
          <a:endParaRPr lang="en-US" sz="1100" baseline="0"/>
        </a:p>
        <a:p>
          <a:r>
            <a:rPr lang="en-US" sz="1100" b="1" baseline="0"/>
            <a:t>The residual is defined as the difference between the actual value and the predicted value.</a:t>
          </a:r>
          <a:r>
            <a:rPr lang="en-US" sz="1100" b="0" baseline="0"/>
            <a:t> </a:t>
          </a:r>
          <a:r>
            <a:rPr lang="en-US" sz="1100" baseline="0"/>
            <a:t>it tells us how far our prediction was off the mark. To calculate this we enter "=C2-D2" and fill down. So we see that Al Horford scored 279.57 less points than our model predicted.</a:t>
          </a:r>
        </a:p>
        <a:p>
          <a:endParaRPr lang="en-US" sz="1100" baseline="0"/>
        </a:p>
        <a:p>
          <a:r>
            <a:rPr lang="en-US" sz="1100" b="1" baseline="0"/>
            <a:t>Another way of thinking about residuals is that it tells us about the component of the dependent variable that our independent variable didn't tell us about </a:t>
          </a:r>
          <a:r>
            <a:rPr lang="en-US" sz="1100" baseline="0"/>
            <a:t>- in technical terminology it is the "residual variation". This makes sense in our example. </a:t>
          </a:r>
          <a:r>
            <a:rPr lang="en-US" sz="1100" b="1" baseline="0"/>
            <a:t>Though players will score more points, the more minutes they play, this isn't the whole story. </a:t>
          </a:r>
          <a:r>
            <a:rPr lang="en-US" sz="1100" baseline="0"/>
            <a:t>Some players are better at scoring than others, and will score more points per minute. Our model based purely on minutes played cannot tell us about this, so it shows up in the residual value.</a:t>
          </a:r>
        </a:p>
        <a:p>
          <a:endParaRPr lang="en-US" sz="1100" baseline="0"/>
        </a:p>
        <a:p>
          <a:r>
            <a:rPr lang="en-US" sz="1100" baseline="0"/>
            <a:t>A player like Al Hordford, with a negative residual value, scores fewer points per minute than average, while CJ McCollum, with a positive residual value, scores more points per minute than average.</a:t>
          </a:r>
          <a:endParaRPr lang="en-US" sz="1100"/>
        </a:p>
      </xdr:txBody>
    </xdr:sp>
    <xdr:clientData/>
  </xdr:twoCellAnchor>
  <xdr:twoCellAnchor>
    <xdr:from>
      <xdr:col>6</xdr:col>
      <xdr:colOff>25400</xdr:colOff>
      <xdr:row>22</xdr:row>
      <xdr:rowOff>12700</xdr:rowOff>
    </xdr:from>
    <xdr:to>
      <xdr:col>8</xdr:col>
      <xdr:colOff>381000</xdr:colOff>
      <xdr:row>28</xdr:row>
      <xdr:rowOff>63500</xdr:rowOff>
    </xdr:to>
    <xdr:sp macro="" textlink="">
      <xdr:nvSpPr>
        <xdr:cNvPr id="3" name="TextBox 2">
          <a:extLst>
            <a:ext uri="{FF2B5EF4-FFF2-40B4-BE49-F238E27FC236}">
              <a16:creationId xmlns:a16="http://schemas.microsoft.com/office/drawing/2014/main" id="{9855D6F9-59EF-8A49-A9C1-73E9E4F6D691}"/>
            </a:ext>
          </a:extLst>
        </xdr:cNvPr>
        <xdr:cNvSpPr txBox="1"/>
      </xdr:nvSpPr>
      <xdr:spPr>
        <a:xfrm>
          <a:off x="4330700" y="4203700"/>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243840</xdr:colOff>
      <xdr:row>0</xdr:row>
      <xdr:rowOff>167640</xdr:rowOff>
    </xdr:from>
    <xdr:to>
      <xdr:col>20</xdr:col>
      <xdr:colOff>520700</xdr:colOff>
      <xdr:row>23</xdr:row>
      <xdr:rowOff>50800</xdr:rowOff>
    </xdr:to>
    <xdr:sp macro="" textlink="">
      <xdr:nvSpPr>
        <xdr:cNvPr id="3" name="TextBox 2">
          <a:extLst>
            <a:ext uri="{FF2B5EF4-FFF2-40B4-BE49-F238E27FC236}">
              <a16:creationId xmlns:a16="http://schemas.microsoft.com/office/drawing/2014/main" id="{09025A87-69B3-504C-8961-CAD2F838C78F}"/>
            </a:ext>
          </a:extLst>
        </xdr:cNvPr>
        <xdr:cNvSpPr txBox="1"/>
      </xdr:nvSpPr>
      <xdr:spPr>
        <a:xfrm>
          <a:off x="9438640" y="167640"/>
          <a:ext cx="4988560" cy="4264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To calculate the residual, we first have to construct a linear</a:t>
          </a:r>
          <a:r>
            <a:rPr lang="en-US" sz="1100" b="1" baseline="0"/>
            <a:t> regression model and calculate the values predicted by our model.</a:t>
          </a:r>
        </a:p>
        <a:p>
          <a:endParaRPr lang="en-US" sz="1100" b="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1. Use excel to create a Scatterplot:</a:t>
          </a:r>
          <a:br>
            <a:rPr lang="en-US" sz="1100" b="0" baseline="0"/>
          </a:br>
          <a:r>
            <a:rPr lang="en-US" sz="1100" b="0" baseline="0"/>
            <a:t> a. Creat Scatter Plot: Selet Column B and Column C. Then  Go to Insert , Chart, X Y Scatter.</a:t>
          </a:r>
          <a:br>
            <a:rPr lang="en-US" sz="1100" b="0" baseline="0"/>
          </a:br>
          <a:r>
            <a:rPr lang="en-US" sz="1100" b="0" baseline="0"/>
            <a:t> b. Add a trendline  (or the line of best fit) : Select the Scatterplot you created, then select the Chart design tab from the ribbon on top. Click the Add Chart Element button, select Trendline, then Linear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 c.  Display the equation for the trendline (or the line of best fit): Click on or select the trendline and rigth click. Select Format Trendline and then check </a:t>
          </a:r>
          <a:r>
            <a:rPr lang="en-US" sz="1100" baseline="0"/>
            <a:t> "Display Equation on Chart"</a:t>
          </a:r>
          <a:r>
            <a:rPr lang="en-US" sz="1100" b="0" baseline="0"/>
            <a:t>.</a:t>
          </a:r>
        </a:p>
        <a:p>
          <a:endParaRPr lang="en-US" sz="1100" baseline="0"/>
        </a:p>
        <a:p>
          <a:r>
            <a:rPr lang="en-US" sz="1100" baseline="0"/>
            <a:t>2. The trend line is given in the form y=(Slope)x+(Intercept) or y=mx=b. Type the slope and the  Intercept into H2 and H3.</a:t>
          </a:r>
          <a:br>
            <a:rPr lang="en-US" sz="1100" baseline="0"/>
          </a:br>
          <a:r>
            <a:rPr lang="en-US" sz="1100" baseline="0"/>
            <a:t>Note: You can also use the slope function if you prefer but there is no Y-intercept fucntion) </a:t>
          </a:r>
        </a:p>
        <a:p>
          <a:endParaRPr lang="en-US" sz="1100" baseline="0"/>
        </a:p>
        <a:p>
          <a:r>
            <a:rPr lang="en-US" sz="1100" baseline="0"/>
            <a:t>3. In collumn D, under Preditcted PTS, type in the  trendlne. You will use MP or collumn B for x and fill down.  (Hint: D2's equation will look like "=(Slope)*B2+(Intercept)") </a:t>
          </a:r>
        </a:p>
        <a:p>
          <a:endParaRPr lang="en-US" sz="1100" baseline="0"/>
        </a:p>
        <a:p>
          <a:r>
            <a:rPr lang="en-US" sz="1100" baseline="0">
              <a:solidFill>
                <a:schemeClr val="dk1"/>
              </a:solidFill>
              <a:latin typeface="+mn-lt"/>
              <a:ea typeface="+mn-ea"/>
              <a:cs typeface="+mn-cs"/>
            </a:rPr>
            <a:t>4.  </a:t>
          </a:r>
          <a:r>
            <a:rPr lang="en-US" sz="1100" b="0" baseline="0"/>
            <a:t>The residual is defined as the difference between the actual value and the predicted value. </a:t>
          </a:r>
          <a:r>
            <a:rPr lang="en-US" sz="1100" baseline="0"/>
            <a:t>it tells us how far our prediction was off the mark. To calculate this enter "=C2-D2" and fill down.</a:t>
          </a:r>
        </a:p>
      </xdr:txBody>
    </xdr:sp>
    <xdr:clientData/>
  </xdr:twoCellAnchor>
  <xdr:twoCellAnchor>
    <xdr:from>
      <xdr:col>6</xdr:col>
      <xdr:colOff>25400</xdr:colOff>
      <xdr:row>22</xdr:row>
      <xdr:rowOff>12700</xdr:rowOff>
    </xdr:from>
    <xdr:to>
      <xdr:col>8</xdr:col>
      <xdr:colOff>381000</xdr:colOff>
      <xdr:row>28</xdr:row>
      <xdr:rowOff>63500</xdr:rowOff>
    </xdr:to>
    <xdr:sp macro="" textlink="">
      <xdr:nvSpPr>
        <xdr:cNvPr id="4" name="TextBox 3">
          <a:extLst>
            <a:ext uri="{FF2B5EF4-FFF2-40B4-BE49-F238E27FC236}">
              <a16:creationId xmlns:a16="http://schemas.microsoft.com/office/drawing/2014/main" id="{71C3CF9B-A66B-364D-A1B8-ED9A926E5C6D}"/>
            </a:ext>
          </a:extLst>
        </xdr:cNvPr>
        <xdr:cNvSpPr txBox="1"/>
      </xdr:nvSpPr>
      <xdr:spPr>
        <a:xfrm>
          <a:off x="4330700" y="4203700"/>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228600</xdr:colOff>
      <xdr:row>0</xdr:row>
      <xdr:rowOff>72390</xdr:rowOff>
    </xdr:from>
    <xdr:to>
      <xdr:col>15</xdr:col>
      <xdr:colOff>480060</xdr:colOff>
      <xdr:row>15</xdr:row>
      <xdr:rowOff>72390</xdr:rowOff>
    </xdr:to>
    <xdr:graphicFrame macro="">
      <xdr:nvGraphicFramePr>
        <xdr:cNvPr id="2" name="Chart 1">
          <a:extLst>
            <a:ext uri="{FF2B5EF4-FFF2-40B4-BE49-F238E27FC236}">
              <a16:creationId xmlns:a16="http://schemas.microsoft.com/office/drawing/2014/main" id="{584DA85D-DD28-204A-8E56-E27DB35BA9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327660</xdr:colOff>
      <xdr:row>16</xdr:row>
      <xdr:rowOff>49530</xdr:rowOff>
    </xdr:from>
    <xdr:to>
      <xdr:col>15</xdr:col>
      <xdr:colOff>579120</xdr:colOff>
      <xdr:row>31</xdr:row>
      <xdr:rowOff>49530</xdr:rowOff>
    </xdr:to>
    <xdr:graphicFrame macro="">
      <xdr:nvGraphicFramePr>
        <xdr:cNvPr id="3" name="Chart 2">
          <a:extLst>
            <a:ext uri="{FF2B5EF4-FFF2-40B4-BE49-F238E27FC236}">
              <a16:creationId xmlns:a16="http://schemas.microsoft.com/office/drawing/2014/main" id="{D65A9291-E1A7-DC4C-9468-34FFA4137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281940</xdr:colOff>
      <xdr:row>32</xdr:row>
      <xdr:rowOff>11430</xdr:rowOff>
    </xdr:from>
    <xdr:to>
      <xdr:col>15</xdr:col>
      <xdr:colOff>533400</xdr:colOff>
      <xdr:row>47</xdr:row>
      <xdr:rowOff>11430</xdr:rowOff>
    </xdr:to>
    <xdr:graphicFrame macro="">
      <xdr:nvGraphicFramePr>
        <xdr:cNvPr id="4" name="Chart 3">
          <a:extLst>
            <a:ext uri="{FF2B5EF4-FFF2-40B4-BE49-F238E27FC236}">
              <a16:creationId xmlns:a16="http://schemas.microsoft.com/office/drawing/2014/main" id="{001F4B43-24EB-524B-B3C3-3C01409857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304800</xdr:colOff>
      <xdr:row>48</xdr:row>
      <xdr:rowOff>11430</xdr:rowOff>
    </xdr:from>
    <xdr:to>
      <xdr:col>15</xdr:col>
      <xdr:colOff>556260</xdr:colOff>
      <xdr:row>63</xdr:row>
      <xdr:rowOff>11430</xdr:rowOff>
    </xdr:to>
    <xdr:graphicFrame macro="">
      <xdr:nvGraphicFramePr>
        <xdr:cNvPr id="5" name="Chart 4">
          <a:extLst>
            <a:ext uri="{FF2B5EF4-FFF2-40B4-BE49-F238E27FC236}">
              <a16:creationId xmlns:a16="http://schemas.microsoft.com/office/drawing/2014/main" id="{99DC8FBD-68CC-9F42-B656-89F48B983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304800</xdr:colOff>
      <xdr:row>0</xdr:row>
      <xdr:rowOff>114300</xdr:rowOff>
    </xdr:from>
    <xdr:to>
      <xdr:col>23</xdr:col>
      <xdr:colOff>7620</xdr:colOff>
      <xdr:row>26</xdr:row>
      <xdr:rowOff>7620</xdr:rowOff>
    </xdr:to>
    <xdr:sp macro="" textlink="">
      <xdr:nvSpPr>
        <xdr:cNvPr id="6" name="TextBox 5">
          <a:extLst>
            <a:ext uri="{FF2B5EF4-FFF2-40B4-BE49-F238E27FC236}">
              <a16:creationId xmlns:a16="http://schemas.microsoft.com/office/drawing/2014/main" id="{6A3E4CA5-0515-4C41-8C23-7351683C46DE}"/>
            </a:ext>
          </a:extLst>
        </xdr:cNvPr>
        <xdr:cNvSpPr txBox="1"/>
      </xdr:nvSpPr>
      <xdr:spPr>
        <a:xfrm>
          <a:off x="10553700" y="114300"/>
          <a:ext cx="4414520" cy="4846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Once we have</a:t>
          </a:r>
          <a:r>
            <a:rPr lang="en-US" sz="1100" b="1" baseline="0"/>
            <a:t> calculated residual values, we can check the correlation between this and our indepedent variables. Again the intuitive way to do this is using scatterplots.</a:t>
          </a:r>
        </a:p>
        <a:p>
          <a:endParaRPr lang="en-US" sz="1100" baseline="0"/>
        </a:p>
        <a:p>
          <a:r>
            <a:rPr lang="en-US" sz="1100" baseline="0"/>
            <a:t>In the first graph  we plot minutes against residuals, there is no correlation and the trendline runs directly along the x-axis. This will always be the case. The prediction that generated the residual value already took into account all correlation between points scored and minutes played.</a:t>
          </a:r>
        </a:p>
        <a:p>
          <a:endParaRPr lang="en-US" sz="1100" baseline="0"/>
        </a:p>
        <a:p>
          <a:r>
            <a:rPr lang="en-US" sz="1100" baseline="0"/>
            <a:t>In the secong graph we plot field goal attempts against residuals. For field goal attempts and minutes played there is a positive correlation. This makes sense.  </a:t>
          </a:r>
        </a:p>
        <a:p>
          <a:endParaRPr lang="en-US" sz="1100" baseline="0"/>
        </a:p>
        <a:p>
          <a:r>
            <a:rPr lang="en-US" sz="1100" baseline="0"/>
            <a:t>In the third graph we plot free throws against residuals. Some players take more shots per minute and score more free throws per minute than others. They are likely to score more points, after taking minutes played into account - this is what the correlation between these variables and residual values tells us.</a:t>
          </a:r>
        </a:p>
        <a:p>
          <a:endParaRPr lang="en-US" sz="1100" baseline="0"/>
        </a:p>
        <a:p>
          <a:r>
            <a:rPr lang="en-US" sz="1100" baseline="0"/>
            <a:t>On the other hand, in teh fourth graph  the correlation between fouls commited and residual values is negative. This tells us that once we take minutes played into account, players who foul more tend to score less - which again makes sense. Note, though, how this illustrates the fact that sometimes the direction of correlation can actually flip, once we take a prior variable into consideration.</a:t>
          </a:r>
        </a:p>
      </xdr:txBody>
    </xdr:sp>
    <xdr:clientData/>
  </xdr:twoCellAnchor>
  <xdr:twoCellAnchor>
    <xdr:from>
      <xdr:col>16</xdr:col>
      <xdr:colOff>332316</xdr:colOff>
      <xdr:row>27</xdr:row>
      <xdr:rowOff>14817</xdr:rowOff>
    </xdr:from>
    <xdr:to>
      <xdr:col>18</xdr:col>
      <xdr:colOff>637116</xdr:colOff>
      <xdr:row>33</xdr:row>
      <xdr:rowOff>65617</xdr:rowOff>
    </xdr:to>
    <xdr:sp macro="" textlink="">
      <xdr:nvSpPr>
        <xdr:cNvPr id="7" name="TextBox 6">
          <a:extLst>
            <a:ext uri="{FF2B5EF4-FFF2-40B4-BE49-F238E27FC236}">
              <a16:creationId xmlns:a16="http://schemas.microsoft.com/office/drawing/2014/main" id="{0E066939-E90D-1A45-AD6F-09CCEE1D4A89}"/>
            </a:ext>
          </a:extLst>
        </xdr:cNvPr>
        <xdr:cNvSpPr txBox="1"/>
      </xdr:nvSpPr>
      <xdr:spPr>
        <a:xfrm>
          <a:off x="10581216" y="5158317"/>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304800</xdr:colOff>
      <xdr:row>0</xdr:row>
      <xdr:rowOff>114300</xdr:rowOff>
    </xdr:from>
    <xdr:to>
      <xdr:col>23</xdr:col>
      <xdr:colOff>7620</xdr:colOff>
      <xdr:row>26</xdr:row>
      <xdr:rowOff>7620</xdr:rowOff>
    </xdr:to>
    <xdr:sp macro="" textlink="">
      <xdr:nvSpPr>
        <xdr:cNvPr id="7" name="TextBox 6">
          <a:extLst>
            <a:ext uri="{FF2B5EF4-FFF2-40B4-BE49-F238E27FC236}">
              <a16:creationId xmlns:a16="http://schemas.microsoft.com/office/drawing/2014/main" id="{293EA215-570E-56DD-30EA-234960EAC938}"/>
            </a:ext>
          </a:extLst>
        </xdr:cNvPr>
        <xdr:cNvSpPr txBox="1"/>
      </xdr:nvSpPr>
      <xdr:spPr>
        <a:xfrm>
          <a:off x="10462260" y="114300"/>
          <a:ext cx="3970020" cy="464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Once we have</a:t>
          </a:r>
          <a:r>
            <a:rPr lang="en-US" sz="1100" b="1" baseline="0"/>
            <a:t> calculated residual values, we can check the correlation between this and our indepedent variables. Again the intuitive way to do this is using scatterplots.</a:t>
          </a:r>
        </a:p>
        <a:p>
          <a:endParaRPr lang="en-US" sz="1100" b="1" baseline="0"/>
        </a:p>
        <a:p>
          <a:r>
            <a:rPr lang="en-US" sz="1100" b="0" baseline="0"/>
            <a:t>(Note: Predicted PTS and Residual should automatically copy over from your work on tab 3b)</a:t>
          </a:r>
        </a:p>
        <a:p>
          <a:endParaRPr lang="en-US" sz="1100" baseline="0"/>
        </a:p>
        <a:p>
          <a:r>
            <a:rPr lang="en-US" sz="1100" baseline="0"/>
            <a:t>1. Plot Minutes Played (MP) against residuals. Is there a correllation? Explain why this makes sense, or why it does not. </a:t>
          </a:r>
        </a:p>
        <a:p>
          <a:endParaRPr lang="en-US" sz="1100" baseline="0"/>
        </a:p>
        <a:p>
          <a:r>
            <a:rPr lang="en-US" sz="1100" baseline="0"/>
            <a:t>2. </a:t>
          </a:r>
          <a:r>
            <a:rPr lang="en-US" sz="1100" baseline="0">
              <a:solidFill>
                <a:schemeClr val="tx1"/>
              </a:solidFill>
            </a:rPr>
            <a:t>Plot </a:t>
          </a:r>
          <a:r>
            <a:rPr lang="en-US" sz="1100" b="0" i="0" u="none" strike="noStrike" kern="1200" spc="0" baseline="0">
              <a:solidFill>
                <a:schemeClr val="tx1"/>
              </a:solidFill>
              <a:latin typeface="+mn-lt"/>
              <a:ea typeface="+mn-ea"/>
              <a:cs typeface="+mn-cs"/>
            </a:rPr>
            <a:t>Field Goal Attempts (FGA</a:t>
          </a:r>
          <a:r>
            <a:rPr lang="en-US">
              <a:solidFill>
                <a:schemeClr val="tx1"/>
              </a:solidFill>
            </a:rPr>
            <a:t>) </a:t>
          </a:r>
          <a:r>
            <a:rPr lang="en-US" sz="1100" baseline="0"/>
            <a:t>against</a:t>
          </a:r>
          <a:r>
            <a:rPr lang="en-US">
              <a:solidFill>
                <a:schemeClr val="tx1"/>
              </a:solidFill>
            </a:rPr>
            <a:t> Residuals. </a:t>
          </a:r>
          <a:r>
            <a:rPr lang="en-US" sz="1100" baseline="0"/>
            <a:t>Is there a correllation? Explain why this makes sense, or why it does not. </a:t>
          </a:r>
        </a:p>
        <a:p>
          <a:endParaRPr lang="en-US" sz="1100" baseline="0"/>
        </a:p>
        <a:p>
          <a:r>
            <a:rPr lang="en-US" sz="1100" baseline="0"/>
            <a:t>3. Plot Free Throws (FT) against residuals. Is there a correllation? Explain why this makes sense, or why it does not. </a:t>
          </a:r>
        </a:p>
        <a:p>
          <a:endParaRPr lang="en-US" sz="1100" baseline="0"/>
        </a:p>
        <a:p>
          <a:r>
            <a:rPr lang="en-US" sz="1100" baseline="0"/>
            <a:t>4. Plot Personal Fouls (PF) against residuals. Is there a correllation? Explain why this makes sense, or why it does not. </a:t>
          </a:r>
        </a:p>
      </xdr:txBody>
    </xdr:sp>
    <xdr:clientData/>
  </xdr:twoCellAnchor>
  <xdr:twoCellAnchor>
    <xdr:from>
      <xdr:col>16</xdr:col>
      <xdr:colOff>332316</xdr:colOff>
      <xdr:row>27</xdr:row>
      <xdr:rowOff>14817</xdr:rowOff>
    </xdr:from>
    <xdr:to>
      <xdr:col>18</xdr:col>
      <xdr:colOff>637116</xdr:colOff>
      <xdr:row>33</xdr:row>
      <xdr:rowOff>65617</xdr:rowOff>
    </xdr:to>
    <xdr:sp macro="" textlink="">
      <xdr:nvSpPr>
        <xdr:cNvPr id="2" name="TextBox 1">
          <a:extLst>
            <a:ext uri="{FF2B5EF4-FFF2-40B4-BE49-F238E27FC236}">
              <a16:creationId xmlns:a16="http://schemas.microsoft.com/office/drawing/2014/main" id="{285D4375-DD3A-FE4D-BC31-DBFFB799D250}"/>
            </a:ext>
          </a:extLst>
        </xdr:cNvPr>
        <xdr:cNvSpPr txBox="1"/>
      </xdr:nvSpPr>
      <xdr:spPr>
        <a:xfrm>
          <a:off x="10598149" y="5158317"/>
          <a:ext cx="1659467"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190500</xdr:colOff>
      <xdr:row>0</xdr:row>
      <xdr:rowOff>41910</xdr:rowOff>
    </xdr:from>
    <xdr:to>
      <xdr:col>16</xdr:col>
      <xdr:colOff>571500</xdr:colOff>
      <xdr:row>15</xdr:row>
      <xdr:rowOff>41910</xdr:rowOff>
    </xdr:to>
    <xdr:graphicFrame macro="">
      <xdr:nvGraphicFramePr>
        <xdr:cNvPr id="3" name="Chart 2">
          <a:extLst>
            <a:ext uri="{FF2B5EF4-FFF2-40B4-BE49-F238E27FC236}">
              <a16:creationId xmlns:a16="http://schemas.microsoft.com/office/drawing/2014/main" id="{5344B214-0F28-4023-89CB-081C61FBC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281940</xdr:colOff>
      <xdr:row>0</xdr:row>
      <xdr:rowOff>91440</xdr:rowOff>
    </xdr:from>
    <xdr:to>
      <xdr:col>23</xdr:col>
      <xdr:colOff>594360</xdr:colOff>
      <xdr:row>21</xdr:row>
      <xdr:rowOff>63500</xdr:rowOff>
    </xdr:to>
    <xdr:sp macro="" textlink="">
      <xdr:nvSpPr>
        <xdr:cNvPr id="6" name="TextBox 5">
          <a:extLst>
            <a:ext uri="{FF2B5EF4-FFF2-40B4-BE49-F238E27FC236}">
              <a16:creationId xmlns:a16="http://schemas.microsoft.com/office/drawing/2014/main" id="{FFF7C39E-3607-440B-A17D-EB181F659E79}"/>
            </a:ext>
          </a:extLst>
        </xdr:cNvPr>
        <xdr:cNvSpPr txBox="1"/>
      </xdr:nvSpPr>
      <xdr:spPr>
        <a:xfrm>
          <a:off x="12207240" y="91440"/>
          <a:ext cx="4351020" cy="3972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We might want to repeat the process</a:t>
          </a:r>
          <a:r>
            <a:rPr lang="en-US" sz="1100" baseline="0"/>
            <a:t>. Players who take more free throws may also get to shoot more. We might wonder if the relationship between </a:t>
          </a:r>
          <a:r>
            <a:rPr lang="en-US" sz="1100" b="0" i="0" u="none" strike="noStrike">
              <a:solidFill>
                <a:schemeClr val="dk1"/>
              </a:solidFill>
              <a:effectLst/>
              <a:latin typeface="+mn-lt"/>
              <a:ea typeface="+mn-ea"/>
              <a:cs typeface="+mn-cs"/>
            </a:rPr>
            <a:t>Field Goal Attempts (</a:t>
          </a:r>
          <a:r>
            <a:rPr lang="en-US" sz="1100" baseline="0"/>
            <a:t>FGA) and points scored (</a:t>
          </a:r>
          <a:r>
            <a:rPr lang="en-US" sz="1100" b="0" i="0" u="none" strike="noStrike">
              <a:solidFill>
                <a:schemeClr val="dk1"/>
              </a:solidFill>
              <a:effectLst/>
              <a:latin typeface="+mn-lt"/>
              <a:ea typeface="+mn-ea"/>
              <a:cs typeface="+mn-cs"/>
            </a:rPr>
            <a:t>PTS)</a:t>
          </a:r>
          <a:r>
            <a:rPr lang="en-US" sz="1100" baseline="0"/>
            <a:t> is a bi-product of the relationship between </a:t>
          </a:r>
          <a:r>
            <a:rPr lang="en-US" sz="1100" b="0" i="0" u="none" strike="noStrike">
              <a:solidFill>
                <a:schemeClr val="dk1"/>
              </a:solidFill>
              <a:effectLst/>
              <a:latin typeface="+mn-lt"/>
              <a:ea typeface="+mn-ea"/>
              <a:cs typeface="+mn-cs"/>
            </a:rPr>
            <a:t>Free Throws</a:t>
          </a:r>
          <a:r>
            <a:rPr lang="en-US" b="0">
              <a:effectLst/>
            </a:rPr>
            <a:t> (</a:t>
          </a:r>
          <a:r>
            <a:rPr lang="en-US" sz="1100" baseline="0"/>
            <a:t>FT) and points scored, along with minutes played (MP).</a:t>
          </a:r>
        </a:p>
        <a:p>
          <a:endParaRPr lang="en-US" sz="1100" baseline="0"/>
        </a:p>
        <a:p>
          <a:r>
            <a:rPr lang="en-US" sz="1100" b="1" baseline="0"/>
            <a:t>We can check this by calculating a second residual value</a:t>
          </a:r>
          <a:r>
            <a:rPr lang="en-US" sz="1100" baseline="0"/>
            <a:t>, looking at the predicted residual value based on Free Throws (FT). This is done in column I.</a:t>
          </a:r>
        </a:p>
        <a:p>
          <a:endParaRPr lang="en-US" sz="1100" baseline="0"/>
        </a:p>
        <a:p>
          <a:r>
            <a:rPr lang="en-US" sz="1100" baseline="0"/>
            <a:t>We then create a scatter plot and trendline relating </a:t>
          </a:r>
          <a:r>
            <a:rPr lang="en-US" sz="1100" b="0" i="0" u="none" strike="noStrike">
              <a:solidFill>
                <a:schemeClr val="dk1"/>
              </a:solidFill>
              <a:effectLst/>
              <a:latin typeface="+mn-lt"/>
              <a:ea typeface="+mn-ea"/>
              <a:cs typeface="+mn-cs"/>
            </a:rPr>
            <a:t>Field Goal Attempts</a:t>
          </a:r>
          <a:r>
            <a:rPr lang="en-US" sz="1100" baseline="0"/>
            <a:t> (FGA) and this second residual value (Residual 2). We see that there is a slight negative correlation.  This tells us that increased FGA do not predict additional points scored once we have factored in FT.</a:t>
          </a:r>
        </a:p>
        <a:p>
          <a:endParaRPr lang="en-US" sz="1100" baseline="0"/>
        </a:p>
        <a:p>
          <a:r>
            <a:rPr lang="en-US" sz="1100" baseline="0"/>
            <a:t>If you've ever seen a basketball game, this might seem puzzling. Wouldn't more shot attempts generally lead to more points regardless of how many free throws a player takes due to fouls? There are a number of possible explanations. One possibility is that players who shoot a lot without drawing many fouls (without getting fouled) are less effective scorers and thus tend to score less points.  This is a case where getting to the bottom of this questions will require digging even deeper into the data.</a:t>
          </a:r>
        </a:p>
      </xdr:txBody>
    </xdr:sp>
    <xdr:clientData/>
  </xdr:twoCellAnchor>
  <xdr:twoCellAnchor>
    <xdr:from>
      <xdr:col>9</xdr:col>
      <xdr:colOff>190500</xdr:colOff>
      <xdr:row>16</xdr:row>
      <xdr:rowOff>156210</xdr:rowOff>
    </xdr:from>
    <xdr:to>
      <xdr:col>16</xdr:col>
      <xdr:colOff>571500</xdr:colOff>
      <xdr:row>31</xdr:row>
      <xdr:rowOff>156210</xdr:rowOff>
    </xdr:to>
    <xdr:graphicFrame macro="">
      <xdr:nvGraphicFramePr>
        <xdr:cNvPr id="8" name="Chart 7">
          <a:extLst>
            <a:ext uri="{FF2B5EF4-FFF2-40B4-BE49-F238E27FC236}">
              <a16:creationId xmlns:a16="http://schemas.microsoft.com/office/drawing/2014/main" id="{5AC4DECA-942A-BBA4-EC97-7DE3550349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266700</xdr:colOff>
      <xdr:row>22</xdr:row>
      <xdr:rowOff>114300</xdr:rowOff>
    </xdr:from>
    <xdr:to>
      <xdr:col>19</xdr:col>
      <xdr:colOff>579967</xdr:colOff>
      <xdr:row>28</xdr:row>
      <xdr:rowOff>165100</xdr:rowOff>
    </xdr:to>
    <xdr:sp macro="" textlink="">
      <xdr:nvSpPr>
        <xdr:cNvPr id="2" name="TextBox 1">
          <a:extLst>
            <a:ext uri="{FF2B5EF4-FFF2-40B4-BE49-F238E27FC236}">
              <a16:creationId xmlns:a16="http://schemas.microsoft.com/office/drawing/2014/main" id="{6AE9523E-A9CB-1A4F-9422-7B09E8E7E323}"/>
            </a:ext>
          </a:extLst>
        </xdr:cNvPr>
        <xdr:cNvSpPr txBox="1"/>
      </xdr:nvSpPr>
      <xdr:spPr>
        <a:xfrm>
          <a:off x="12192000" y="4305300"/>
          <a:ext cx="1659467"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5137-07FB-4ED7-B14E-363770B29DED}">
  <dimension ref="A1:AI300"/>
  <sheetViews>
    <sheetView topLeftCell="I1" workbookViewId="0">
      <selection activeCell="AK22" sqref="AK22"/>
    </sheetView>
  </sheetViews>
  <sheetFormatPr baseColWidth="10" defaultColWidth="8.83203125" defaultRowHeight="15" x14ac:dyDescent="0.2"/>
  <cols>
    <col min="1" max="1" width="10.5" bestFit="1" customWidth="1"/>
    <col min="2" max="2" width="6.83203125" bestFit="1" customWidth="1"/>
    <col min="3" max="3" width="15.6640625" customWidth="1"/>
    <col min="4" max="4" width="6" bestFit="1" customWidth="1"/>
    <col min="5" max="5" width="4" bestFit="1" customWidth="1"/>
    <col min="6" max="6" width="4.83203125" bestFit="1" customWidth="1"/>
    <col min="7" max="7" width="3.1640625" bestFit="1" customWidth="1"/>
    <col min="8" max="8" width="3.33203125" bestFit="1" customWidth="1"/>
    <col min="9" max="9" width="5.1640625" bestFit="1" customWidth="1"/>
    <col min="10" max="10" width="4.1640625" bestFit="1" customWidth="1"/>
    <col min="11" max="11" width="5.1640625" bestFit="1" customWidth="1"/>
    <col min="12" max="12" width="6.1640625" bestFit="1" customWidth="1"/>
    <col min="13" max="14" width="4.1640625" bestFit="1" customWidth="1"/>
    <col min="15" max="15" width="6.1640625" bestFit="1" customWidth="1"/>
    <col min="16" max="16" width="4.1640625" bestFit="1" customWidth="1"/>
    <col min="17" max="17" width="5.1640625" bestFit="1" customWidth="1"/>
    <col min="18" max="19" width="6.1640625" bestFit="1" customWidth="1"/>
    <col min="20" max="21" width="4.1640625" bestFit="1" customWidth="1"/>
    <col min="22" max="22" width="6.1640625" bestFit="1" customWidth="1"/>
    <col min="23" max="24" width="4.33203125" bestFit="1" customWidth="1"/>
    <col min="25" max="25" width="5.1640625" bestFit="1" customWidth="1"/>
    <col min="26" max="30" width="4.1640625" bestFit="1" customWidth="1"/>
    <col min="31" max="31" width="5.1640625" bestFit="1" customWidth="1"/>
  </cols>
  <sheetData>
    <row r="1" spans="1:35" s="13" customFormat="1" x14ac:dyDescent="0.2">
      <c r="A1" s="13" t="s">
        <v>350</v>
      </c>
      <c r="B1" s="13" t="s">
        <v>349</v>
      </c>
      <c r="C1" s="13" t="s">
        <v>348</v>
      </c>
      <c r="D1" s="13" t="s">
        <v>347</v>
      </c>
      <c r="E1" s="13" t="s">
        <v>346</v>
      </c>
      <c r="F1" s="13" t="s">
        <v>345</v>
      </c>
      <c r="G1" s="13" t="s">
        <v>344</v>
      </c>
      <c r="H1" s="13" t="s">
        <v>343</v>
      </c>
      <c r="I1" s="13" t="s">
        <v>342</v>
      </c>
      <c r="J1" s="13" t="s">
        <v>341</v>
      </c>
      <c r="K1" s="13" t="s">
        <v>340</v>
      </c>
      <c r="L1" s="13" t="s">
        <v>339</v>
      </c>
      <c r="M1" s="13" t="s">
        <v>338</v>
      </c>
      <c r="N1" s="13" t="s">
        <v>337</v>
      </c>
      <c r="O1" s="13" t="s">
        <v>336</v>
      </c>
      <c r="P1" s="13" t="s">
        <v>335</v>
      </c>
      <c r="Q1" s="13" t="s">
        <v>334</v>
      </c>
      <c r="R1" s="13" t="s">
        <v>333</v>
      </c>
      <c r="S1" s="13" t="s">
        <v>332</v>
      </c>
      <c r="T1" s="13" t="s">
        <v>331</v>
      </c>
      <c r="U1" s="13" t="s">
        <v>330</v>
      </c>
      <c r="V1" s="13" t="s">
        <v>329</v>
      </c>
      <c r="W1" s="13" t="s">
        <v>328</v>
      </c>
      <c r="X1" s="13" t="s">
        <v>327</v>
      </c>
      <c r="Y1" s="13" t="s">
        <v>326</v>
      </c>
      <c r="Z1" s="13" t="s">
        <v>325</v>
      </c>
      <c r="AA1" s="13" t="s">
        <v>324</v>
      </c>
      <c r="AB1" s="13" t="s">
        <v>323</v>
      </c>
      <c r="AC1" s="13" t="s">
        <v>322</v>
      </c>
      <c r="AD1" s="13" t="s">
        <v>26</v>
      </c>
      <c r="AE1" s="13" t="s">
        <v>321</v>
      </c>
      <c r="AF1" s="13" t="s">
        <v>320</v>
      </c>
      <c r="AG1" s="13" t="s">
        <v>319</v>
      </c>
      <c r="AH1" s="13" t="s">
        <v>318</v>
      </c>
    </row>
    <row r="2" spans="1:35" x14ac:dyDescent="0.2">
      <c r="A2">
        <v>345</v>
      </c>
      <c r="B2">
        <v>2022</v>
      </c>
      <c r="C2" t="s">
        <v>317</v>
      </c>
      <c r="D2" t="s">
        <v>6</v>
      </c>
      <c r="E2">
        <v>35</v>
      </c>
      <c r="F2" t="s">
        <v>15</v>
      </c>
      <c r="G2">
        <v>69</v>
      </c>
      <c r="H2">
        <v>69</v>
      </c>
      <c r="I2">
        <v>2005</v>
      </c>
      <c r="J2">
        <v>266</v>
      </c>
      <c r="K2">
        <v>569</v>
      </c>
      <c r="L2">
        <v>0.46700000000000003</v>
      </c>
      <c r="M2">
        <v>89</v>
      </c>
      <c r="N2">
        <v>265</v>
      </c>
      <c r="O2">
        <v>0.33600000000000002</v>
      </c>
      <c r="P2">
        <v>177</v>
      </c>
      <c r="Q2">
        <v>304</v>
      </c>
      <c r="R2">
        <v>0.58199999999999996</v>
      </c>
      <c r="S2">
        <v>0.54600000000000004</v>
      </c>
      <c r="T2">
        <v>80</v>
      </c>
      <c r="U2">
        <v>95</v>
      </c>
      <c r="V2">
        <v>0.84199999999999997</v>
      </c>
      <c r="W2">
        <v>108</v>
      </c>
      <c r="X2">
        <v>422</v>
      </c>
      <c r="Y2">
        <v>530</v>
      </c>
      <c r="Z2">
        <v>232</v>
      </c>
      <c r="AA2">
        <v>49</v>
      </c>
      <c r="AB2">
        <v>92</v>
      </c>
      <c r="AC2">
        <v>65</v>
      </c>
      <c r="AD2">
        <v>130</v>
      </c>
      <c r="AE2">
        <v>701</v>
      </c>
      <c r="AF2">
        <f t="shared" ref="AF2:AF65" si="0">AC2*36/I2</f>
        <v>1.1670822942643391</v>
      </c>
      <c r="AG2">
        <f t="shared" ref="AG2:AG65" si="1">AD2*36/I2</f>
        <v>2.3341645885286781</v>
      </c>
      <c r="AH2">
        <f t="shared" ref="AH2:AH65" si="2">AA2*36/I2</f>
        <v>0.87980049875311717</v>
      </c>
      <c r="AI2">
        <f t="shared" ref="AI2:AI65" ca="1" si="3">RAND()</f>
        <v>0.16207663567328012</v>
      </c>
    </row>
    <row r="3" spans="1:35" x14ac:dyDescent="0.2">
      <c r="A3">
        <v>532</v>
      </c>
      <c r="B3">
        <v>2022</v>
      </c>
      <c r="C3" t="s">
        <v>316</v>
      </c>
      <c r="D3" t="s">
        <v>1</v>
      </c>
      <c r="E3">
        <v>25</v>
      </c>
      <c r="F3" t="s">
        <v>79</v>
      </c>
      <c r="G3">
        <v>55</v>
      </c>
      <c r="H3">
        <v>6</v>
      </c>
      <c r="I3">
        <v>1179</v>
      </c>
      <c r="J3">
        <v>173</v>
      </c>
      <c r="K3">
        <v>403</v>
      </c>
      <c r="L3">
        <v>0.42899999999999999</v>
      </c>
      <c r="M3">
        <v>43</v>
      </c>
      <c r="N3">
        <v>133</v>
      </c>
      <c r="O3">
        <v>0.32300000000000001</v>
      </c>
      <c r="P3">
        <v>130</v>
      </c>
      <c r="Q3">
        <v>270</v>
      </c>
      <c r="R3">
        <v>0.48099999999999998</v>
      </c>
      <c r="S3">
        <v>0.48299999999999998</v>
      </c>
      <c r="T3">
        <v>61</v>
      </c>
      <c r="U3">
        <v>73</v>
      </c>
      <c r="V3">
        <v>0.83599999999999997</v>
      </c>
      <c r="W3">
        <v>30</v>
      </c>
      <c r="X3">
        <v>112</v>
      </c>
      <c r="Y3">
        <v>142</v>
      </c>
      <c r="Z3">
        <v>139</v>
      </c>
      <c r="AA3">
        <v>28</v>
      </c>
      <c r="AB3">
        <v>17</v>
      </c>
      <c r="AC3">
        <v>44</v>
      </c>
      <c r="AD3">
        <v>99</v>
      </c>
      <c r="AE3">
        <v>450</v>
      </c>
      <c r="AF3">
        <f t="shared" si="0"/>
        <v>1.3435114503816794</v>
      </c>
      <c r="AG3">
        <f t="shared" si="1"/>
        <v>3.0229007633587788</v>
      </c>
      <c r="AH3">
        <f t="shared" si="2"/>
        <v>0.85496183206106868</v>
      </c>
      <c r="AI3">
        <f t="shared" ca="1" si="3"/>
        <v>0.18868397463864106</v>
      </c>
    </row>
    <row r="4" spans="1:35" x14ac:dyDescent="0.2">
      <c r="A4">
        <v>338</v>
      </c>
      <c r="B4">
        <v>2022</v>
      </c>
      <c r="C4" t="s">
        <v>262</v>
      </c>
      <c r="D4" t="s">
        <v>13</v>
      </c>
      <c r="E4">
        <v>32</v>
      </c>
      <c r="F4" t="s">
        <v>90</v>
      </c>
      <c r="G4">
        <v>49</v>
      </c>
      <c r="H4">
        <v>40</v>
      </c>
      <c r="I4">
        <v>1416</v>
      </c>
      <c r="J4">
        <v>190</v>
      </c>
      <c r="K4">
        <v>458</v>
      </c>
      <c r="L4">
        <v>0.41499999999999998</v>
      </c>
      <c r="M4">
        <v>127</v>
      </c>
      <c r="N4">
        <v>336</v>
      </c>
      <c r="O4">
        <v>0.378</v>
      </c>
      <c r="P4">
        <v>63</v>
      </c>
      <c r="Q4">
        <v>122</v>
      </c>
      <c r="R4">
        <v>0.51600000000000001</v>
      </c>
      <c r="S4">
        <v>0.55300000000000005</v>
      </c>
      <c r="T4">
        <v>34</v>
      </c>
      <c r="U4">
        <v>41</v>
      </c>
      <c r="V4">
        <v>0.82899999999999996</v>
      </c>
      <c r="W4">
        <v>18</v>
      </c>
      <c r="X4">
        <v>117</v>
      </c>
      <c r="Y4">
        <v>135</v>
      </c>
      <c r="Z4">
        <v>90</v>
      </c>
      <c r="AA4">
        <v>36</v>
      </c>
      <c r="AB4">
        <v>18</v>
      </c>
      <c r="AC4">
        <v>49</v>
      </c>
      <c r="AD4">
        <v>105</v>
      </c>
      <c r="AE4">
        <v>541</v>
      </c>
      <c r="AF4">
        <f t="shared" si="0"/>
        <v>1.2457627118644068</v>
      </c>
      <c r="AG4">
        <f t="shared" si="1"/>
        <v>2.6694915254237288</v>
      </c>
      <c r="AH4">
        <f t="shared" si="2"/>
        <v>0.9152542372881356</v>
      </c>
      <c r="AI4">
        <f t="shared" ca="1" si="3"/>
        <v>0.49882429440193332</v>
      </c>
    </row>
    <row r="5" spans="1:35" x14ac:dyDescent="0.2">
      <c r="A5">
        <v>262</v>
      </c>
      <c r="B5">
        <v>2022</v>
      </c>
      <c r="C5" t="s">
        <v>315</v>
      </c>
      <c r="D5" t="s">
        <v>13</v>
      </c>
      <c r="E5">
        <v>19</v>
      </c>
      <c r="F5" t="s">
        <v>28</v>
      </c>
      <c r="G5">
        <v>54</v>
      </c>
      <c r="H5">
        <v>54</v>
      </c>
      <c r="I5">
        <v>1700</v>
      </c>
      <c r="J5">
        <v>281</v>
      </c>
      <c r="K5">
        <v>670</v>
      </c>
      <c r="L5">
        <v>0.41899999999999998</v>
      </c>
      <c r="M5">
        <v>56</v>
      </c>
      <c r="N5">
        <v>213</v>
      </c>
      <c r="O5">
        <v>0.26300000000000001</v>
      </c>
      <c r="P5">
        <v>225</v>
      </c>
      <c r="Q5">
        <v>457</v>
      </c>
      <c r="R5">
        <v>0.49199999999999999</v>
      </c>
      <c r="S5">
        <v>0.46100000000000002</v>
      </c>
      <c r="T5">
        <v>56</v>
      </c>
      <c r="U5">
        <v>79</v>
      </c>
      <c r="V5">
        <v>0.70899999999999996</v>
      </c>
      <c r="W5">
        <v>98</v>
      </c>
      <c r="X5">
        <v>323</v>
      </c>
      <c r="Y5">
        <v>421</v>
      </c>
      <c r="Z5">
        <v>345</v>
      </c>
      <c r="AA5">
        <v>51</v>
      </c>
      <c r="AB5">
        <v>20</v>
      </c>
      <c r="AC5">
        <v>171</v>
      </c>
      <c r="AD5">
        <v>88</v>
      </c>
      <c r="AE5">
        <v>674</v>
      </c>
      <c r="AF5">
        <f t="shared" si="0"/>
        <v>3.6211764705882352</v>
      </c>
      <c r="AG5">
        <f t="shared" si="1"/>
        <v>1.8635294117647059</v>
      </c>
      <c r="AH5">
        <f t="shared" si="2"/>
        <v>1.08</v>
      </c>
      <c r="AI5">
        <f t="shared" ca="1" si="3"/>
        <v>0.81346521681969186</v>
      </c>
    </row>
    <row r="6" spans="1:35" x14ac:dyDescent="0.2">
      <c r="A6">
        <v>497</v>
      </c>
      <c r="B6">
        <v>2022</v>
      </c>
      <c r="C6" t="s">
        <v>314</v>
      </c>
      <c r="D6" t="s">
        <v>13</v>
      </c>
      <c r="E6">
        <v>21</v>
      </c>
      <c r="F6" t="s">
        <v>117</v>
      </c>
      <c r="G6">
        <v>79</v>
      </c>
      <c r="H6">
        <v>2</v>
      </c>
      <c r="I6">
        <v>1656</v>
      </c>
      <c r="J6">
        <v>279</v>
      </c>
      <c r="K6">
        <v>523</v>
      </c>
      <c r="L6">
        <v>0.53300000000000003</v>
      </c>
      <c r="M6">
        <v>60</v>
      </c>
      <c r="N6">
        <v>168</v>
      </c>
      <c r="O6">
        <v>0.35699999999999998</v>
      </c>
      <c r="P6">
        <v>219</v>
      </c>
      <c r="Q6">
        <v>355</v>
      </c>
      <c r="R6">
        <v>0.61699999999999999</v>
      </c>
      <c r="S6">
        <v>0.59099999999999997</v>
      </c>
      <c r="T6">
        <v>78</v>
      </c>
      <c r="U6">
        <v>123</v>
      </c>
      <c r="V6">
        <v>0.63400000000000001</v>
      </c>
      <c r="W6">
        <v>80</v>
      </c>
      <c r="X6">
        <v>217</v>
      </c>
      <c r="Y6">
        <v>297</v>
      </c>
      <c r="Z6">
        <v>101</v>
      </c>
      <c r="AA6">
        <v>34</v>
      </c>
      <c r="AB6">
        <v>40</v>
      </c>
      <c r="AC6">
        <v>60</v>
      </c>
      <c r="AD6">
        <v>113</v>
      </c>
      <c r="AE6">
        <v>696</v>
      </c>
      <c r="AF6">
        <f t="shared" si="0"/>
        <v>1.3043478260869565</v>
      </c>
      <c r="AG6">
        <f t="shared" si="1"/>
        <v>2.4565217391304346</v>
      </c>
      <c r="AH6">
        <f t="shared" si="2"/>
        <v>0.73913043478260865</v>
      </c>
      <c r="AI6">
        <f t="shared" ca="1" si="3"/>
        <v>0.43615300917772848</v>
      </c>
    </row>
    <row r="7" spans="1:35" x14ac:dyDescent="0.2">
      <c r="A7">
        <v>769</v>
      </c>
      <c r="B7">
        <v>2022</v>
      </c>
      <c r="C7" t="s">
        <v>313</v>
      </c>
      <c r="D7" t="s">
        <v>6</v>
      </c>
      <c r="E7">
        <v>25</v>
      </c>
      <c r="F7" t="s">
        <v>90</v>
      </c>
      <c r="G7">
        <v>42</v>
      </c>
      <c r="H7">
        <v>42</v>
      </c>
      <c r="I7">
        <v>1235</v>
      </c>
      <c r="J7">
        <v>200</v>
      </c>
      <c r="K7">
        <v>393</v>
      </c>
      <c r="L7">
        <v>0.50900000000000001</v>
      </c>
      <c r="M7">
        <v>61</v>
      </c>
      <c r="N7">
        <v>183</v>
      </c>
      <c r="O7">
        <v>0.33300000000000002</v>
      </c>
      <c r="P7">
        <v>139</v>
      </c>
      <c r="Q7">
        <v>210</v>
      </c>
      <c r="R7">
        <v>0.66200000000000003</v>
      </c>
      <c r="S7">
        <v>0.58699999999999997</v>
      </c>
      <c r="T7">
        <v>79</v>
      </c>
      <c r="U7">
        <v>105</v>
      </c>
      <c r="V7">
        <v>0.752</v>
      </c>
      <c r="W7">
        <v>65</v>
      </c>
      <c r="X7">
        <v>232</v>
      </c>
      <c r="Y7">
        <v>297</v>
      </c>
      <c r="Z7">
        <v>44</v>
      </c>
      <c r="AA7">
        <v>28</v>
      </c>
      <c r="AB7">
        <v>118</v>
      </c>
      <c r="AC7">
        <v>54</v>
      </c>
      <c r="AD7">
        <v>119</v>
      </c>
      <c r="AE7">
        <v>540</v>
      </c>
      <c r="AF7">
        <f t="shared" si="0"/>
        <v>1.574089068825911</v>
      </c>
      <c r="AG7">
        <f t="shared" si="1"/>
        <v>3.4688259109311739</v>
      </c>
      <c r="AH7">
        <f t="shared" si="2"/>
        <v>0.81619433198380564</v>
      </c>
      <c r="AI7">
        <f t="shared" ca="1" si="3"/>
        <v>0.42479749010171686</v>
      </c>
    </row>
    <row r="8" spans="1:35" x14ac:dyDescent="0.2">
      <c r="A8">
        <v>509</v>
      </c>
      <c r="B8">
        <v>2022</v>
      </c>
      <c r="C8" t="s">
        <v>37</v>
      </c>
      <c r="D8" t="s">
        <v>1</v>
      </c>
      <c r="E8">
        <v>30</v>
      </c>
      <c r="F8" t="s">
        <v>48</v>
      </c>
      <c r="G8">
        <v>36</v>
      </c>
      <c r="H8">
        <v>36</v>
      </c>
      <c r="I8">
        <v>1267</v>
      </c>
      <c r="J8">
        <v>290</v>
      </c>
      <c r="K8">
        <v>665</v>
      </c>
      <c r="L8">
        <v>0.436</v>
      </c>
      <c r="M8">
        <v>111</v>
      </c>
      <c r="N8">
        <v>289</v>
      </c>
      <c r="O8">
        <v>0.38400000000000001</v>
      </c>
      <c r="P8">
        <v>179</v>
      </c>
      <c r="Q8">
        <v>376</v>
      </c>
      <c r="R8">
        <v>0.47599999999999998</v>
      </c>
      <c r="S8">
        <v>0.52</v>
      </c>
      <c r="T8">
        <v>48</v>
      </c>
      <c r="U8">
        <v>68</v>
      </c>
      <c r="V8">
        <v>0.70599999999999996</v>
      </c>
      <c r="W8">
        <v>34</v>
      </c>
      <c r="X8">
        <v>119</v>
      </c>
      <c r="Y8">
        <v>153</v>
      </c>
      <c r="Z8">
        <v>163</v>
      </c>
      <c r="AA8">
        <v>36</v>
      </c>
      <c r="AB8">
        <v>21</v>
      </c>
      <c r="AC8">
        <v>70</v>
      </c>
      <c r="AD8">
        <v>77</v>
      </c>
      <c r="AE8">
        <v>739</v>
      </c>
      <c r="AF8">
        <f t="shared" si="0"/>
        <v>1.988950276243094</v>
      </c>
      <c r="AG8">
        <f t="shared" si="1"/>
        <v>2.1878453038674035</v>
      </c>
      <c r="AH8">
        <f t="shared" si="2"/>
        <v>1.0228887134964484</v>
      </c>
      <c r="AI8">
        <f t="shared" ca="1" si="3"/>
        <v>0.51753575323378831</v>
      </c>
    </row>
    <row r="9" spans="1:35" x14ac:dyDescent="0.2">
      <c r="A9">
        <v>61</v>
      </c>
      <c r="B9">
        <v>2022</v>
      </c>
      <c r="C9" t="s">
        <v>312</v>
      </c>
      <c r="D9" t="s">
        <v>6</v>
      </c>
      <c r="E9">
        <v>29</v>
      </c>
      <c r="F9" t="s">
        <v>120</v>
      </c>
      <c r="G9">
        <v>55</v>
      </c>
      <c r="H9">
        <v>28</v>
      </c>
      <c r="I9">
        <v>991</v>
      </c>
      <c r="J9">
        <v>97</v>
      </c>
      <c r="K9">
        <v>200</v>
      </c>
      <c r="L9">
        <v>0.48499999999999999</v>
      </c>
      <c r="M9">
        <v>0</v>
      </c>
      <c r="N9">
        <v>14</v>
      </c>
      <c r="O9">
        <v>0</v>
      </c>
      <c r="P9">
        <v>97</v>
      </c>
      <c r="Q9">
        <v>186</v>
      </c>
      <c r="R9">
        <v>0.52200000000000002</v>
      </c>
      <c r="S9">
        <v>0.48499999999999999</v>
      </c>
      <c r="T9">
        <v>53</v>
      </c>
      <c r="U9">
        <v>71</v>
      </c>
      <c r="V9">
        <v>0.746</v>
      </c>
      <c r="W9">
        <v>122</v>
      </c>
      <c r="X9">
        <v>117</v>
      </c>
      <c r="Y9">
        <v>239</v>
      </c>
      <c r="Z9">
        <v>56</v>
      </c>
      <c r="AA9">
        <v>30</v>
      </c>
      <c r="AB9">
        <v>26</v>
      </c>
      <c r="AC9">
        <v>29</v>
      </c>
      <c r="AD9">
        <v>104</v>
      </c>
      <c r="AE9">
        <v>247</v>
      </c>
      <c r="AF9">
        <f t="shared" si="0"/>
        <v>1.0534813319878911</v>
      </c>
      <c r="AG9">
        <f t="shared" si="1"/>
        <v>3.778002018163471</v>
      </c>
      <c r="AH9">
        <f t="shared" si="2"/>
        <v>1.089808274470232</v>
      </c>
      <c r="AI9">
        <f t="shared" ca="1" si="3"/>
        <v>0.72722057865810086</v>
      </c>
    </row>
    <row r="10" spans="1:35" x14ac:dyDescent="0.2">
      <c r="A10">
        <v>621</v>
      </c>
      <c r="B10">
        <v>2022</v>
      </c>
      <c r="C10" t="s">
        <v>311</v>
      </c>
      <c r="D10" t="s">
        <v>26</v>
      </c>
      <c r="E10">
        <v>28</v>
      </c>
      <c r="F10" t="s">
        <v>52</v>
      </c>
      <c r="G10">
        <v>63</v>
      </c>
      <c r="H10">
        <v>15</v>
      </c>
      <c r="I10">
        <v>1396</v>
      </c>
      <c r="J10">
        <v>193</v>
      </c>
      <c r="K10">
        <v>416</v>
      </c>
      <c r="L10">
        <v>0.46400000000000002</v>
      </c>
      <c r="M10">
        <v>80</v>
      </c>
      <c r="N10">
        <v>216</v>
      </c>
      <c r="O10">
        <v>0.37</v>
      </c>
      <c r="P10">
        <v>113</v>
      </c>
      <c r="Q10">
        <v>200</v>
      </c>
      <c r="R10">
        <v>0.56499999999999995</v>
      </c>
      <c r="S10">
        <v>0.56000000000000005</v>
      </c>
      <c r="T10">
        <v>49</v>
      </c>
      <c r="U10">
        <v>61</v>
      </c>
      <c r="V10">
        <v>0.80300000000000005</v>
      </c>
      <c r="W10">
        <v>86</v>
      </c>
      <c r="X10">
        <v>276</v>
      </c>
      <c r="Y10">
        <v>362</v>
      </c>
      <c r="Z10">
        <v>94</v>
      </c>
      <c r="AA10">
        <v>68</v>
      </c>
      <c r="AB10">
        <v>29</v>
      </c>
      <c r="AC10">
        <v>37</v>
      </c>
      <c r="AD10">
        <v>83</v>
      </c>
      <c r="AE10">
        <v>515</v>
      </c>
      <c r="AF10">
        <f t="shared" si="0"/>
        <v>0.95415472779369626</v>
      </c>
      <c r="AG10">
        <f t="shared" si="1"/>
        <v>2.1404011461318051</v>
      </c>
      <c r="AH10">
        <f t="shared" si="2"/>
        <v>1.7535816618911175</v>
      </c>
      <c r="AI10">
        <f t="shared" ca="1" si="3"/>
        <v>0.83525278091325306</v>
      </c>
    </row>
    <row r="11" spans="1:35" x14ac:dyDescent="0.2">
      <c r="A11">
        <v>281</v>
      </c>
      <c r="B11">
        <v>2022</v>
      </c>
      <c r="C11" t="s">
        <v>310</v>
      </c>
      <c r="D11" t="s">
        <v>1</v>
      </c>
      <c r="E11">
        <v>21</v>
      </c>
      <c r="F11" t="s">
        <v>50</v>
      </c>
      <c r="G11">
        <v>67</v>
      </c>
      <c r="H11">
        <v>3</v>
      </c>
      <c r="I11">
        <v>1039</v>
      </c>
      <c r="J11">
        <v>130</v>
      </c>
      <c r="K11">
        <v>256</v>
      </c>
      <c r="L11">
        <v>0.50800000000000001</v>
      </c>
      <c r="M11">
        <v>28</v>
      </c>
      <c r="N11">
        <v>78</v>
      </c>
      <c r="O11">
        <v>0.35899999999999999</v>
      </c>
      <c r="P11">
        <v>102</v>
      </c>
      <c r="Q11">
        <v>178</v>
      </c>
      <c r="R11">
        <v>0.57299999999999995</v>
      </c>
      <c r="S11">
        <v>0.56299999999999994</v>
      </c>
      <c r="T11">
        <v>31</v>
      </c>
      <c r="U11">
        <v>45</v>
      </c>
      <c r="V11">
        <v>0.68899999999999995</v>
      </c>
      <c r="W11">
        <v>52</v>
      </c>
      <c r="X11">
        <v>109</v>
      </c>
      <c r="Y11">
        <v>161</v>
      </c>
      <c r="Z11">
        <v>79</v>
      </c>
      <c r="AA11">
        <v>45</v>
      </c>
      <c r="AB11">
        <v>14</v>
      </c>
      <c r="AC11">
        <v>44</v>
      </c>
      <c r="AD11">
        <v>115</v>
      </c>
      <c r="AE11">
        <v>319</v>
      </c>
      <c r="AF11">
        <f t="shared" si="0"/>
        <v>1.5245428296438883</v>
      </c>
      <c r="AG11">
        <f t="shared" si="1"/>
        <v>3.9846005774783446</v>
      </c>
      <c r="AH11">
        <f t="shared" si="2"/>
        <v>1.5591915303176132</v>
      </c>
      <c r="AI11">
        <f t="shared" ca="1" si="3"/>
        <v>0.7419087269534167</v>
      </c>
    </row>
    <row r="12" spans="1:35" x14ac:dyDescent="0.2">
      <c r="A12">
        <v>64</v>
      </c>
      <c r="B12">
        <v>2022</v>
      </c>
      <c r="C12" t="s">
        <v>309</v>
      </c>
      <c r="D12" t="s">
        <v>6</v>
      </c>
      <c r="E12">
        <v>33</v>
      </c>
      <c r="F12" t="s">
        <v>52</v>
      </c>
      <c r="G12">
        <v>71</v>
      </c>
      <c r="H12">
        <v>0</v>
      </c>
      <c r="I12">
        <v>1142</v>
      </c>
      <c r="J12">
        <v>160</v>
      </c>
      <c r="K12">
        <v>342</v>
      </c>
      <c r="L12">
        <v>0.46800000000000003</v>
      </c>
      <c r="M12">
        <v>54</v>
      </c>
      <c r="N12">
        <v>149</v>
      </c>
      <c r="O12">
        <v>0.36199999999999999</v>
      </c>
      <c r="P12">
        <v>106</v>
      </c>
      <c r="Q12">
        <v>193</v>
      </c>
      <c r="R12">
        <v>0.54900000000000004</v>
      </c>
      <c r="S12">
        <v>0.54700000000000004</v>
      </c>
      <c r="T12">
        <v>59</v>
      </c>
      <c r="U12">
        <v>81</v>
      </c>
      <c r="V12">
        <v>0.72799999999999998</v>
      </c>
      <c r="W12">
        <v>62</v>
      </c>
      <c r="X12">
        <v>232</v>
      </c>
      <c r="Y12">
        <v>294</v>
      </c>
      <c r="Z12">
        <v>159</v>
      </c>
      <c r="AA12">
        <v>41</v>
      </c>
      <c r="AB12">
        <v>26</v>
      </c>
      <c r="AC12">
        <v>87</v>
      </c>
      <c r="AD12">
        <v>128</v>
      </c>
      <c r="AE12">
        <v>433</v>
      </c>
      <c r="AF12">
        <f t="shared" si="0"/>
        <v>2.7425569176882663</v>
      </c>
      <c r="AG12">
        <f t="shared" si="1"/>
        <v>4.0350262697022767</v>
      </c>
      <c r="AH12">
        <f t="shared" si="2"/>
        <v>1.2924693520140105</v>
      </c>
      <c r="AI12">
        <f t="shared" ca="1" si="3"/>
        <v>0.46617331253548999</v>
      </c>
    </row>
    <row r="13" spans="1:35" x14ac:dyDescent="0.2">
      <c r="A13">
        <v>237</v>
      </c>
      <c r="B13">
        <v>2022</v>
      </c>
      <c r="C13" t="s">
        <v>308</v>
      </c>
      <c r="D13" t="s">
        <v>1</v>
      </c>
      <c r="E13">
        <v>29</v>
      </c>
      <c r="F13" t="s">
        <v>34</v>
      </c>
      <c r="G13">
        <v>80</v>
      </c>
      <c r="H13">
        <v>80</v>
      </c>
      <c r="I13">
        <v>2358</v>
      </c>
      <c r="J13">
        <v>402</v>
      </c>
      <c r="K13">
        <v>965</v>
      </c>
      <c r="L13">
        <v>0.41699999999999998</v>
      </c>
      <c r="M13">
        <v>241</v>
      </c>
      <c r="N13">
        <v>619</v>
      </c>
      <c r="O13">
        <v>0.38900000000000001</v>
      </c>
      <c r="P13">
        <v>161</v>
      </c>
      <c r="Q13">
        <v>346</v>
      </c>
      <c r="R13">
        <v>0.46500000000000002</v>
      </c>
      <c r="S13">
        <v>0.54100000000000004</v>
      </c>
      <c r="T13">
        <v>80</v>
      </c>
      <c r="U13">
        <v>113</v>
      </c>
      <c r="V13">
        <v>0.70799999999999996</v>
      </c>
      <c r="W13">
        <v>34</v>
      </c>
      <c r="X13">
        <v>176</v>
      </c>
      <c r="Y13">
        <v>210</v>
      </c>
      <c r="Z13">
        <v>171</v>
      </c>
      <c r="AA13">
        <v>79</v>
      </c>
      <c r="AB13">
        <v>20</v>
      </c>
      <c r="AC13">
        <v>105</v>
      </c>
      <c r="AD13">
        <v>180</v>
      </c>
      <c r="AE13">
        <v>1125</v>
      </c>
      <c r="AF13">
        <f t="shared" si="0"/>
        <v>1.6030534351145038</v>
      </c>
      <c r="AG13">
        <f t="shared" si="1"/>
        <v>2.7480916030534353</v>
      </c>
      <c r="AH13">
        <f t="shared" si="2"/>
        <v>1.2061068702290076</v>
      </c>
      <c r="AI13">
        <f t="shared" ca="1" si="3"/>
        <v>0.67401881147869502</v>
      </c>
    </row>
    <row r="14" spans="1:35" x14ac:dyDescent="0.2">
      <c r="A14">
        <v>629</v>
      </c>
      <c r="B14">
        <v>2022</v>
      </c>
      <c r="C14" t="s">
        <v>49</v>
      </c>
      <c r="D14" t="s">
        <v>261</v>
      </c>
      <c r="E14">
        <v>28</v>
      </c>
      <c r="F14" t="s">
        <v>8</v>
      </c>
      <c r="G14">
        <v>45</v>
      </c>
      <c r="H14">
        <v>41</v>
      </c>
      <c r="I14">
        <v>1458</v>
      </c>
      <c r="J14">
        <v>279</v>
      </c>
      <c r="K14">
        <v>605</v>
      </c>
      <c r="L14">
        <v>0.46100000000000002</v>
      </c>
      <c r="M14">
        <v>106</v>
      </c>
      <c r="N14">
        <v>253</v>
      </c>
      <c r="O14">
        <v>0.41899999999999998</v>
      </c>
      <c r="P14">
        <v>173</v>
      </c>
      <c r="Q14">
        <v>352</v>
      </c>
      <c r="R14">
        <v>0.49099999999999999</v>
      </c>
      <c r="S14">
        <v>0.54900000000000004</v>
      </c>
      <c r="T14">
        <v>189</v>
      </c>
      <c r="U14">
        <v>233</v>
      </c>
      <c r="V14">
        <v>0.81100000000000005</v>
      </c>
      <c r="W14">
        <v>20</v>
      </c>
      <c r="X14">
        <v>125</v>
      </c>
      <c r="Y14">
        <v>145</v>
      </c>
      <c r="Z14">
        <v>96</v>
      </c>
      <c r="AA14">
        <v>42</v>
      </c>
      <c r="AB14">
        <v>21</v>
      </c>
      <c r="AC14">
        <v>69</v>
      </c>
      <c r="AD14">
        <v>106</v>
      </c>
      <c r="AE14">
        <v>853</v>
      </c>
      <c r="AF14">
        <f t="shared" si="0"/>
        <v>1.7037037037037037</v>
      </c>
      <c r="AG14">
        <f t="shared" si="1"/>
        <v>2.617283950617284</v>
      </c>
      <c r="AH14">
        <f t="shared" si="2"/>
        <v>1.037037037037037</v>
      </c>
      <c r="AI14">
        <f t="shared" ca="1" si="3"/>
        <v>5.5232213790398665E-2</v>
      </c>
    </row>
    <row r="15" spans="1:35" x14ac:dyDescent="0.2">
      <c r="A15">
        <v>764</v>
      </c>
      <c r="B15">
        <v>2022</v>
      </c>
      <c r="C15" t="s">
        <v>307</v>
      </c>
      <c r="D15" t="s">
        <v>1</v>
      </c>
      <c r="E15">
        <v>23</v>
      </c>
      <c r="F15" t="s">
        <v>120</v>
      </c>
      <c r="G15">
        <v>70</v>
      </c>
      <c r="H15">
        <v>69</v>
      </c>
      <c r="I15">
        <v>2448</v>
      </c>
      <c r="J15">
        <v>450</v>
      </c>
      <c r="K15">
        <v>1086</v>
      </c>
      <c r="L15">
        <v>0.41399999999999998</v>
      </c>
      <c r="M15">
        <v>209</v>
      </c>
      <c r="N15">
        <v>545</v>
      </c>
      <c r="O15">
        <v>0.38300000000000001</v>
      </c>
      <c r="P15">
        <v>241</v>
      </c>
      <c r="Q15">
        <v>541</v>
      </c>
      <c r="R15">
        <v>0.44500000000000001</v>
      </c>
      <c r="S15">
        <v>0.51100000000000001</v>
      </c>
      <c r="T15">
        <v>174</v>
      </c>
      <c r="U15">
        <v>204</v>
      </c>
      <c r="V15">
        <v>0.85299999999999998</v>
      </c>
      <c r="W15">
        <v>26</v>
      </c>
      <c r="X15">
        <v>165</v>
      </c>
      <c r="Y15">
        <v>191</v>
      </c>
      <c r="Z15">
        <v>141</v>
      </c>
      <c r="AA15">
        <v>122</v>
      </c>
      <c r="AB15">
        <v>19</v>
      </c>
      <c r="AC15">
        <v>73</v>
      </c>
      <c r="AD15">
        <v>144</v>
      </c>
      <c r="AE15">
        <v>1283</v>
      </c>
      <c r="AF15">
        <f t="shared" si="0"/>
        <v>1.0735294117647058</v>
      </c>
      <c r="AG15">
        <f t="shared" si="1"/>
        <v>2.1176470588235294</v>
      </c>
      <c r="AH15">
        <f t="shared" si="2"/>
        <v>1.7941176470588236</v>
      </c>
      <c r="AI15">
        <f t="shared" ca="1" si="3"/>
        <v>0.98555181233673805</v>
      </c>
    </row>
    <row r="16" spans="1:35" x14ac:dyDescent="0.2">
      <c r="A16">
        <v>301</v>
      </c>
      <c r="B16">
        <v>2022</v>
      </c>
      <c r="C16" t="s">
        <v>306</v>
      </c>
      <c r="D16" t="s">
        <v>1</v>
      </c>
      <c r="E16">
        <v>27</v>
      </c>
      <c r="F16" t="s">
        <v>87</v>
      </c>
      <c r="G16">
        <v>61</v>
      </c>
      <c r="H16">
        <v>30</v>
      </c>
      <c r="I16">
        <v>1730</v>
      </c>
      <c r="J16">
        <v>240</v>
      </c>
      <c r="K16">
        <v>553</v>
      </c>
      <c r="L16">
        <v>0.434</v>
      </c>
      <c r="M16">
        <v>116</v>
      </c>
      <c r="N16">
        <v>302</v>
      </c>
      <c r="O16">
        <v>0.38400000000000001</v>
      </c>
      <c r="P16">
        <v>124</v>
      </c>
      <c r="Q16">
        <v>251</v>
      </c>
      <c r="R16">
        <v>0.49399999999999999</v>
      </c>
      <c r="S16">
        <v>0.53900000000000003</v>
      </c>
      <c r="T16">
        <v>83</v>
      </c>
      <c r="U16">
        <v>95</v>
      </c>
      <c r="V16">
        <v>0.874</v>
      </c>
      <c r="W16">
        <v>36</v>
      </c>
      <c r="X16">
        <v>86</v>
      </c>
      <c r="Y16">
        <v>122</v>
      </c>
      <c r="Z16">
        <v>108</v>
      </c>
      <c r="AA16">
        <v>59</v>
      </c>
      <c r="AB16">
        <v>9</v>
      </c>
      <c r="AC16">
        <v>61</v>
      </c>
      <c r="AD16">
        <v>112</v>
      </c>
      <c r="AE16">
        <v>679</v>
      </c>
      <c r="AF16">
        <f t="shared" si="0"/>
        <v>1.2693641618497109</v>
      </c>
      <c r="AG16">
        <f t="shared" si="1"/>
        <v>2.3306358381502892</v>
      </c>
      <c r="AH16">
        <f t="shared" si="2"/>
        <v>1.2277456647398843</v>
      </c>
      <c r="AI16">
        <f t="shared" ca="1" si="3"/>
        <v>8.7894501752230458E-2</v>
      </c>
    </row>
    <row r="17" spans="1:35" x14ac:dyDescent="0.2">
      <c r="A17">
        <v>259</v>
      </c>
      <c r="B17">
        <v>2022</v>
      </c>
      <c r="C17" t="s">
        <v>305</v>
      </c>
      <c r="D17" t="s">
        <v>26</v>
      </c>
      <c r="E17">
        <v>35</v>
      </c>
      <c r="F17" t="s">
        <v>0</v>
      </c>
      <c r="G17">
        <v>55</v>
      </c>
      <c r="H17">
        <v>1</v>
      </c>
      <c r="I17">
        <v>1038</v>
      </c>
      <c r="J17">
        <v>157</v>
      </c>
      <c r="K17">
        <v>379</v>
      </c>
      <c r="L17">
        <v>0.41399999999999998</v>
      </c>
      <c r="M17">
        <v>70</v>
      </c>
      <c r="N17">
        <v>203</v>
      </c>
      <c r="O17">
        <v>0.34499999999999997</v>
      </c>
      <c r="P17">
        <v>87</v>
      </c>
      <c r="Q17">
        <v>176</v>
      </c>
      <c r="R17">
        <v>0.49399999999999999</v>
      </c>
      <c r="S17">
        <v>0.50700000000000001</v>
      </c>
      <c r="T17">
        <v>62</v>
      </c>
      <c r="U17">
        <v>79</v>
      </c>
      <c r="V17">
        <v>0.78500000000000003</v>
      </c>
      <c r="W17">
        <v>55</v>
      </c>
      <c r="X17">
        <v>187</v>
      </c>
      <c r="Y17">
        <v>242</v>
      </c>
      <c r="Z17">
        <v>56</v>
      </c>
      <c r="AA17">
        <v>25</v>
      </c>
      <c r="AB17">
        <v>19</v>
      </c>
      <c r="AC17">
        <v>47</v>
      </c>
      <c r="AD17">
        <v>95</v>
      </c>
      <c r="AE17">
        <v>446</v>
      </c>
      <c r="AF17">
        <f t="shared" si="0"/>
        <v>1.6300578034682081</v>
      </c>
      <c r="AG17">
        <f t="shared" si="1"/>
        <v>3.2947976878612715</v>
      </c>
      <c r="AH17">
        <f t="shared" si="2"/>
        <v>0.86705202312138729</v>
      </c>
      <c r="AI17">
        <f t="shared" ca="1" si="3"/>
        <v>0.95943454690606178</v>
      </c>
    </row>
    <row r="18" spans="1:35" x14ac:dyDescent="0.2">
      <c r="A18">
        <v>672</v>
      </c>
      <c r="B18">
        <v>2022</v>
      </c>
      <c r="C18" t="s">
        <v>175</v>
      </c>
      <c r="D18" t="s">
        <v>26</v>
      </c>
      <c r="E18">
        <v>25</v>
      </c>
      <c r="F18" t="s">
        <v>90</v>
      </c>
      <c r="G18">
        <v>47</v>
      </c>
      <c r="H18">
        <v>46</v>
      </c>
      <c r="I18">
        <v>1632</v>
      </c>
      <c r="J18">
        <v>331</v>
      </c>
      <c r="K18">
        <v>571</v>
      </c>
      <c r="L18">
        <v>0.57999999999999996</v>
      </c>
      <c r="M18">
        <v>35</v>
      </c>
      <c r="N18">
        <v>108</v>
      </c>
      <c r="O18">
        <v>0.32400000000000001</v>
      </c>
      <c r="P18">
        <v>296</v>
      </c>
      <c r="Q18">
        <v>463</v>
      </c>
      <c r="R18">
        <v>0.63900000000000001</v>
      </c>
      <c r="S18">
        <v>0.61</v>
      </c>
      <c r="T18">
        <v>191</v>
      </c>
      <c r="U18">
        <v>258</v>
      </c>
      <c r="V18">
        <v>0.74</v>
      </c>
      <c r="W18">
        <v>155</v>
      </c>
      <c r="X18">
        <v>412</v>
      </c>
      <c r="Y18">
        <v>567</v>
      </c>
      <c r="Z18">
        <v>236</v>
      </c>
      <c r="AA18">
        <v>46</v>
      </c>
      <c r="AB18">
        <v>22</v>
      </c>
      <c r="AC18">
        <v>143</v>
      </c>
      <c r="AD18">
        <v>146</v>
      </c>
      <c r="AE18">
        <v>888</v>
      </c>
      <c r="AF18">
        <f t="shared" si="0"/>
        <v>3.1544117647058822</v>
      </c>
      <c r="AG18">
        <f t="shared" si="1"/>
        <v>3.2205882352941178</v>
      </c>
      <c r="AH18">
        <f t="shared" si="2"/>
        <v>1.0147058823529411</v>
      </c>
      <c r="AI18">
        <f t="shared" ca="1" si="3"/>
        <v>0.18932470556899761</v>
      </c>
    </row>
    <row r="19" spans="1:35" x14ac:dyDescent="0.2">
      <c r="A19">
        <v>202</v>
      </c>
      <c r="B19">
        <v>2022</v>
      </c>
      <c r="C19" t="s">
        <v>304</v>
      </c>
      <c r="D19" t="s">
        <v>1</v>
      </c>
      <c r="E19">
        <v>24</v>
      </c>
      <c r="F19" t="s">
        <v>90</v>
      </c>
      <c r="G19">
        <v>55</v>
      </c>
      <c r="H19">
        <v>39</v>
      </c>
      <c r="I19">
        <v>1541</v>
      </c>
      <c r="J19">
        <v>268</v>
      </c>
      <c r="K19">
        <v>621</v>
      </c>
      <c r="L19">
        <v>0.432</v>
      </c>
      <c r="M19">
        <v>94</v>
      </c>
      <c r="N19">
        <v>255</v>
      </c>
      <c r="O19">
        <v>0.36899999999999999</v>
      </c>
      <c r="P19">
        <v>174</v>
      </c>
      <c r="Q19">
        <v>366</v>
      </c>
      <c r="R19">
        <v>0.47499999999999998</v>
      </c>
      <c r="S19">
        <v>0.50700000000000001</v>
      </c>
      <c r="T19">
        <v>90</v>
      </c>
      <c r="U19">
        <v>112</v>
      </c>
      <c r="V19">
        <v>0.80400000000000005</v>
      </c>
      <c r="W19">
        <v>41</v>
      </c>
      <c r="X19">
        <v>185</v>
      </c>
      <c r="Y19">
        <v>226</v>
      </c>
      <c r="Z19">
        <v>114</v>
      </c>
      <c r="AA19">
        <v>56</v>
      </c>
      <c r="AB19">
        <v>10</v>
      </c>
      <c r="AC19">
        <v>90</v>
      </c>
      <c r="AD19">
        <v>95</v>
      </c>
      <c r="AE19">
        <v>720</v>
      </c>
      <c r="AF19">
        <f t="shared" si="0"/>
        <v>2.1025308241401688</v>
      </c>
      <c r="AG19">
        <f t="shared" si="1"/>
        <v>2.219338092147956</v>
      </c>
      <c r="AH19">
        <f t="shared" si="2"/>
        <v>1.3082414016872161</v>
      </c>
      <c r="AI19">
        <f t="shared" ca="1" si="3"/>
        <v>0.6586110263792756</v>
      </c>
    </row>
    <row r="20" spans="1:35" x14ac:dyDescent="0.2">
      <c r="A20">
        <v>143</v>
      </c>
      <c r="B20">
        <v>2022</v>
      </c>
      <c r="C20" t="s">
        <v>303</v>
      </c>
      <c r="D20" t="s">
        <v>4</v>
      </c>
      <c r="E20">
        <v>34</v>
      </c>
      <c r="F20" t="s">
        <v>0</v>
      </c>
      <c r="G20">
        <v>72</v>
      </c>
      <c r="H20">
        <v>72</v>
      </c>
      <c r="I20">
        <v>2058</v>
      </c>
      <c r="J20">
        <v>344</v>
      </c>
      <c r="K20">
        <v>791</v>
      </c>
      <c r="L20">
        <v>0.435</v>
      </c>
      <c r="M20">
        <v>169</v>
      </c>
      <c r="N20">
        <v>414</v>
      </c>
      <c r="O20">
        <v>0.40799999999999997</v>
      </c>
      <c r="P20">
        <v>175</v>
      </c>
      <c r="Q20">
        <v>377</v>
      </c>
      <c r="R20">
        <v>0.46400000000000002</v>
      </c>
      <c r="S20">
        <v>0.54200000000000004</v>
      </c>
      <c r="T20">
        <v>129</v>
      </c>
      <c r="U20">
        <v>162</v>
      </c>
      <c r="V20">
        <v>0.79600000000000004</v>
      </c>
      <c r="W20">
        <v>47</v>
      </c>
      <c r="X20">
        <v>170</v>
      </c>
      <c r="Y20">
        <v>217</v>
      </c>
      <c r="Z20">
        <v>385</v>
      </c>
      <c r="AA20">
        <v>96</v>
      </c>
      <c r="AB20">
        <v>21</v>
      </c>
      <c r="AC20">
        <v>123</v>
      </c>
      <c r="AD20">
        <v>142</v>
      </c>
      <c r="AE20">
        <v>986</v>
      </c>
      <c r="AF20">
        <f t="shared" si="0"/>
        <v>2.1516034985422738</v>
      </c>
      <c r="AG20">
        <f t="shared" si="1"/>
        <v>2.4839650145772594</v>
      </c>
      <c r="AH20">
        <f t="shared" si="2"/>
        <v>1.6793002915451896</v>
      </c>
      <c r="AI20">
        <f t="shared" ca="1" si="3"/>
        <v>0.10431457436249902</v>
      </c>
    </row>
    <row r="21" spans="1:35" x14ac:dyDescent="0.2">
      <c r="A21">
        <v>525</v>
      </c>
      <c r="B21">
        <v>2022</v>
      </c>
      <c r="C21" t="s">
        <v>302</v>
      </c>
      <c r="D21" t="s">
        <v>13</v>
      </c>
      <c r="E21">
        <v>30</v>
      </c>
      <c r="F21" t="s">
        <v>82</v>
      </c>
      <c r="G21">
        <v>66</v>
      </c>
      <c r="H21">
        <v>66</v>
      </c>
      <c r="I21">
        <v>2141</v>
      </c>
      <c r="J21">
        <v>452</v>
      </c>
      <c r="K21">
        <v>1021</v>
      </c>
      <c r="L21">
        <v>0.443</v>
      </c>
      <c r="M21">
        <v>162</v>
      </c>
      <c r="N21">
        <v>434</v>
      </c>
      <c r="O21">
        <v>0.373</v>
      </c>
      <c r="P21">
        <v>290</v>
      </c>
      <c r="Q21">
        <v>587</v>
      </c>
      <c r="R21">
        <v>0.49399999999999999</v>
      </c>
      <c r="S21">
        <v>0.52200000000000002</v>
      </c>
      <c r="T21">
        <v>259</v>
      </c>
      <c r="U21">
        <v>291</v>
      </c>
      <c r="V21">
        <v>0.89</v>
      </c>
      <c r="W21">
        <v>41</v>
      </c>
      <c r="X21">
        <v>315</v>
      </c>
      <c r="Y21">
        <v>356</v>
      </c>
      <c r="Z21">
        <v>358</v>
      </c>
      <c r="AA21">
        <v>76</v>
      </c>
      <c r="AB21">
        <v>18</v>
      </c>
      <c r="AC21">
        <v>190</v>
      </c>
      <c r="AD21">
        <v>160</v>
      </c>
      <c r="AE21">
        <v>1325</v>
      </c>
      <c r="AF21">
        <f t="shared" si="0"/>
        <v>3.1947687996263427</v>
      </c>
      <c r="AG21">
        <f t="shared" si="1"/>
        <v>2.6903316207379731</v>
      </c>
      <c r="AH21">
        <f t="shared" si="2"/>
        <v>1.2779075198505372</v>
      </c>
      <c r="AI21">
        <f t="shared" ca="1" si="3"/>
        <v>0.17951751102217695</v>
      </c>
    </row>
    <row r="22" spans="1:35" x14ac:dyDescent="0.2">
      <c r="A22">
        <v>616</v>
      </c>
      <c r="B22">
        <v>2022</v>
      </c>
      <c r="C22" t="s">
        <v>301</v>
      </c>
      <c r="D22" t="s">
        <v>26</v>
      </c>
      <c r="E22">
        <v>20</v>
      </c>
      <c r="F22" t="s">
        <v>28</v>
      </c>
      <c r="G22">
        <v>61</v>
      </c>
      <c r="H22">
        <v>12</v>
      </c>
      <c r="I22">
        <v>1233</v>
      </c>
      <c r="J22">
        <v>186</v>
      </c>
      <c r="K22">
        <v>456</v>
      </c>
      <c r="L22">
        <v>0.40799999999999997</v>
      </c>
      <c r="M22">
        <v>57</v>
      </c>
      <c r="N22">
        <v>197</v>
      </c>
      <c r="O22">
        <v>0.28899999999999998</v>
      </c>
      <c r="P22">
        <v>129</v>
      </c>
      <c r="Q22">
        <v>259</v>
      </c>
      <c r="R22">
        <v>0.498</v>
      </c>
      <c r="S22">
        <v>0.47</v>
      </c>
      <c r="T22">
        <v>35</v>
      </c>
      <c r="U22">
        <v>50</v>
      </c>
      <c r="V22">
        <v>0.7</v>
      </c>
      <c r="W22">
        <v>73</v>
      </c>
      <c r="X22">
        <v>245</v>
      </c>
      <c r="Y22">
        <v>318</v>
      </c>
      <c r="Z22">
        <v>131</v>
      </c>
      <c r="AA22">
        <v>39</v>
      </c>
      <c r="AB22">
        <v>38</v>
      </c>
      <c r="AC22">
        <v>94</v>
      </c>
      <c r="AD22">
        <v>88</v>
      </c>
      <c r="AE22">
        <v>464</v>
      </c>
      <c r="AF22">
        <f t="shared" si="0"/>
        <v>2.7445255474452557</v>
      </c>
      <c r="AG22">
        <f t="shared" si="1"/>
        <v>2.5693430656934306</v>
      </c>
      <c r="AH22">
        <f t="shared" si="2"/>
        <v>1.1386861313868613</v>
      </c>
      <c r="AI22">
        <f t="shared" ca="1" si="3"/>
        <v>0.81633126575683657</v>
      </c>
    </row>
    <row r="23" spans="1:35" x14ac:dyDescent="0.2">
      <c r="A23">
        <v>488</v>
      </c>
      <c r="B23">
        <v>2022</v>
      </c>
      <c r="C23" t="s">
        <v>300</v>
      </c>
      <c r="D23" t="s">
        <v>4</v>
      </c>
      <c r="E23">
        <v>20</v>
      </c>
      <c r="F23" t="s">
        <v>28</v>
      </c>
      <c r="G23">
        <v>60</v>
      </c>
      <c r="H23">
        <v>26</v>
      </c>
      <c r="I23">
        <v>1367</v>
      </c>
      <c r="J23">
        <v>231</v>
      </c>
      <c r="K23">
        <v>588</v>
      </c>
      <c r="L23">
        <v>0.39300000000000002</v>
      </c>
      <c r="M23">
        <v>98</v>
      </c>
      <c r="N23">
        <v>272</v>
      </c>
      <c r="O23">
        <v>0.36</v>
      </c>
      <c r="P23">
        <v>133</v>
      </c>
      <c r="Q23">
        <v>316</v>
      </c>
      <c r="R23">
        <v>0.42099999999999999</v>
      </c>
      <c r="S23">
        <v>0.47599999999999998</v>
      </c>
      <c r="T23">
        <v>65</v>
      </c>
      <c r="U23">
        <v>82</v>
      </c>
      <c r="V23">
        <v>0.79300000000000004</v>
      </c>
      <c r="W23">
        <v>25</v>
      </c>
      <c r="X23">
        <v>146</v>
      </c>
      <c r="Y23">
        <v>171</v>
      </c>
      <c r="Z23">
        <v>91</v>
      </c>
      <c r="AA23">
        <v>47</v>
      </c>
      <c r="AB23">
        <v>12</v>
      </c>
      <c r="AC23">
        <v>71</v>
      </c>
      <c r="AD23">
        <v>102</v>
      </c>
      <c r="AE23">
        <v>625</v>
      </c>
      <c r="AF23">
        <f t="shared" si="0"/>
        <v>1.8697878566203365</v>
      </c>
      <c r="AG23">
        <f t="shared" si="1"/>
        <v>2.6861741038771032</v>
      </c>
      <c r="AH23">
        <f t="shared" si="2"/>
        <v>1.2377468910021945</v>
      </c>
      <c r="AI23">
        <f t="shared" ca="1" si="3"/>
        <v>0.4120280497475568</v>
      </c>
    </row>
    <row r="24" spans="1:35" x14ac:dyDescent="0.2">
      <c r="A24">
        <v>727</v>
      </c>
      <c r="B24">
        <v>2022</v>
      </c>
      <c r="C24" t="s">
        <v>299</v>
      </c>
      <c r="D24" t="s">
        <v>6</v>
      </c>
      <c r="E24">
        <v>20</v>
      </c>
      <c r="F24" t="s">
        <v>22</v>
      </c>
      <c r="G24">
        <v>71</v>
      </c>
      <c r="H24">
        <v>71</v>
      </c>
      <c r="I24">
        <v>1816</v>
      </c>
      <c r="J24">
        <v>250</v>
      </c>
      <c r="K24">
        <v>490</v>
      </c>
      <c r="L24">
        <v>0.51</v>
      </c>
      <c r="M24">
        <v>15</v>
      </c>
      <c r="N24">
        <v>46</v>
      </c>
      <c r="O24">
        <v>0.32600000000000001</v>
      </c>
      <c r="P24">
        <v>235</v>
      </c>
      <c r="Q24">
        <v>444</v>
      </c>
      <c r="R24">
        <v>0.52900000000000003</v>
      </c>
      <c r="S24">
        <v>0.52600000000000002</v>
      </c>
      <c r="T24">
        <v>74</v>
      </c>
      <c r="U24">
        <v>103</v>
      </c>
      <c r="V24">
        <v>0.71799999999999997</v>
      </c>
      <c r="W24">
        <v>226</v>
      </c>
      <c r="X24">
        <v>391</v>
      </c>
      <c r="Y24">
        <v>617</v>
      </c>
      <c r="Z24">
        <v>82</v>
      </c>
      <c r="AA24">
        <v>22</v>
      </c>
      <c r="AB24">
        <v>78</v>
      </c>
      <c r="AC24">
        <v>85</v>
      </c>
      <c r="AD24">
        <v>211</v>
      </c>
      <c r="AE24">
        <v>589</v>
      </c>
      <c r="AF24">
        <f t="shared" si="0"/>
        <v>1.6850220264317182</v>
      </c>
      <c r="AG24">
        <f t="shared" si="1"/>
        <v>4.1828193832599121</v>
      </c>
      <c r="AH24">
        <f t="shared" si="2"/>
        <v>0.43612334801762115</v>
      </c>
      <c r="AI24">
        <f t="shared" ca="1" si="3"/>
        <v>0.12379649900223755</v>
      </c>
    </row>
    <row r="25" spans="1:35" x14ac:dyDescent="0.2">
      <c r="A25">
        <v>803</v>
      </c>
      <c r="B25">
        <v>2022</v>
      </c>
      <c r="C25" t="s">
        <v>298</v>
      </c>
      <c r="D25" t="s">
        <v>4</v>
      </c>
      <c r="E25">
        <v>21</v>
      </c>
      <c r="F25" t="s">
        <v>77</v>
      </c>
      <c r="G25">
        <v>61</v>
      </c>
      <c r="H25">
        <v>17</v>
      </c>
      <c r="I25">
        <v>1675</v>
      </c>
      <c r="J25">
        <v>279</v>
      </c>
      <c r="K25">
        <v>644</v>
      </c>
      <c r="L25">
        <v>0.433</v>
      </c>
      <c r="M25">
        <v>136</v>
      </c>
      <c r="N25">
        <v>353</v>
      </c>
      <c r="O25">
        <v>0.38500000000000001</v>
      </c>
      <c r="P25">
        <v>143</v>
      </c>
      <c r="Q25">
        <v>291</v>
      </c>
      <c r="R25">
        <v>0.49099999999999999</v>
      </c>
      <c r="S25">
        <v>0.53900000000000003</v>
      </c>
      <c r="T25">
        <v>78</v>
      </c>
      <c r="U25">
        <v>91</v>
      </c>
      <c r="V25">
        <v>0.85699999999999998</v>
      </c>
      <c r="W25">
        <v>17</v>
      </c>
      <c r="X25">
        <v>165</v>
      </c>
      <c r="Y25">
        <v>182</v>
      </c>
      <c r="Z25">
        <v>176</v>
      </c>
      <c r="AA25">
        <v>29</v>
      </c>
      <c r="AB25">
        <v>11</v>
      </c>
      <c r="AC25">
        <v>70</v>
      </c>
      <c r="AD25">
        <v>137</v>
      </c>
      <c r="AE25">
        <v>772</v>
      </c>
      <c r="AF25">
        <f t="shared" si="0"/>
        <v>1.5044776119402985</v>
      </c>
      <c r="AG25">
        <f t="shared" si="1"/>
        <v>2.9444776119402984</v>
      </c>
      <c r="AH25">
        <f t="shared" si="2"/>
        <v>0.62328358208955226</v>
      </c>
      <c r="AI25">
        <f t="shared" ca="1" si="3"/>
        <v>0.74155657180783641</v>
      </c>
    </row>
    <row r="26" spans="1:35" x14ac:dyDescent="0.2">
      <c r="A26">
        <v>778</v>
      </c>
      <c r="B26">
        <v>2022</v>
      </c>
      <c r="C26" t="s">
        <v>297</v>
      </c>
      <c r="D26" t="s">
        <v>6</v>
      </c>
      <c r="E26">
        <v>31</v>
      </c>
      <c r="F26" t="s">
        <v>77</v>
      </c>
      <c r="G26">
        <v>73</v>
      </c>
      <c r="H26">
        <v>73</v>
      </c>
      <c r="I26">
        <v>2418</v>
      </c>
      <c r="J26">
        <v>546</v>
      </c>
      <c r="K26">
        <v>1154</v>
      </c>
      <c r="L26">
        <v>0.47299999999999998</v>
      </c>
      <c r="M26">
        <v>104</v>
      </c>
      <c r="N26">
        <v>331</v>
      </c>
      <c r="O26">
        <v>0.314</v>
      </c>
      <c r="P26">
        <v>442</v>
      </c>
      <c r="Q26">
        <v>823</v>
      </c>
      <c r="R26">
        <v>0.53700000000000003</v>
      </c>
      <c r="S26">
        <v>0.51800000000000002</v>
      </c>
      <c r="T26">
        <v>92</v>
      </c>
      <c r="U26">
        <v>121</v>
      </c>
      <c r="V26">
        <v>0.76</v>
      </c>
      <c r="W26">
        <v>142</v>
      </c>
      <c r="X26">
        <v>662</v>
      </c>
      <c r="Y26">
        <v>804</v>
      </c>
      <c r="Z26">
        <v>236</v>
      </c>
      <c r="AA26">
        <v>70</v>
      </c>
      <c r="AB26">
        <v>71</v>
      </c>
      <c r="AC26">
        <v>136</v>
      </c>
      <c r="AD26">
        <v>181</v>
      </c>
      <c r="AE26">
        <v>1288</v>
      </c>
      <c r="AF26">
        <f t="shared" si="0"/>
        <v>2.0248138957816377</v>
      </c>
      <c r="AG26">
        <f t="shared" si="1"/>
        <v>2.694789081885856</v>
      </c>
      <c r="AH26">
        <f t="shared" si="2"/>
        <v>1.0421836228287842</v>
      </c>
      <c r="AI26">
        <f t="shared" ca="1" si="3"/>
        <v>0.44739643271010221</v>
      </c>
    </row>
    <row r="27" spans="1:35" x14ac:dyDescent="0.2">
      <c r="A27">
        <v>692</v>
      </c>
      <c r="B27">
        <v>2022</v>
      </c>
      <c r="C27" t="s">
        <v>296</v>
      </c>
      <c r="D27" t="s">
        <v>26</v>
      </c>
      <c r="E27">
        <v>27</v>
      </c>
      <c r="F27" t="s">
        <v>120</v>
      </c>
      <c r="G27">
        <v>68</v>
      </c>
      <c r="H27">
        <v>68</v>
      </c>
      <c r="I27">
        <v>2578</v>
      </c>
      <c r="J27">
        <v>596</v>
      </c>
      <c r="K27">
        <v>1207</v>
      </c>
      <c r="L27">
        <v>0.49399999999999999</v>
      </c>
      <c r="M27">
        <v>75</v>
      </c>
      <c r="N27">
        <v>218</v>
      </c>
      <c r="O27">
        <v>0.34399999999999997</v>
      </c>
      <c r="P27">
        <v>521</v>
      </c>
      <c r="Q27">
        <v>989</v>
      </c>
      <c r="R27">
        <v>0.52700000000000002</v>
      </c>
      <c r="S27">
        <v>0.52500000000000002</v>
      </c>
      <c r="T27">
        <v>284</v>
      </c>
      <c r="U27">
        <v>379</v>
      </c>
      <c r="V27">
        <v>0.749</v>
      </c>
      <c r="W27">
        <v>128</v>
      </c>
      <c r="X27">
        <v>452</v>
      </c>
      <c r="Y27">
        <v>580</v>
      </c>
      <c r="Z27">
        <v>360</v>
      </c>
      <c r="AA27">
        <v>85</v>
      </c>
      <c r="AB27">
        <v>42</v>
      </c>
      <c r="AC27">
        <v>181</v>
      </c>
      <c r="AD27">
        <v>225</v>
      </c>
      <c r="AE27">
        <v>1551</v>
      </c>
      <c r="AF27">
        <f t="shared" si="0"/>
        <v>2.5275407292474785</v>
      </c>
      <c r="AG27">
        <f t="shared" si="1"/>
        <v>3.1419705197827774</v>
      </c>
      <c r="AH27">
        <f t="shared" si="2"/>
        <v>1.1869666408068269</v>
      </c>
      <c r="AI27">
        <f t="shared" ca="1" si="3"/>
        <v>0.9915305558184534</v>
      </c>
    </row>
    <row r="28" spans="1:35" x14ac:dyDescent="0.2">
      <c r="A28">
        <v>493</v>
      </c>
      <c r="B28">
        <v>2022</v>
      </c>
      <c r="C28" t="s">
        <v>295</v>
      </c>
      <c r="D28" t="s">
        <v>13</v>
      </c>
      <c r="E28">
        <v>26</v>
      </c>
      <c r="F28" t="s">
        <v>57</v>
      </c>
      <c r="G28">
        <v>71</v>
      </c>
      <c r="H28">
        <v>11</v>
      </c>
      <c r="I28">
        <v>1866</v>
      </c>
      <c r="J28">
        <v>204</v>
      </c>
      <c r="K28">
        <v>423</v>
      </c>
      <c r="L28">
        <v>0.48199999999999998</v>
      </c>
      <c r="M28">
        <v>61</v>
      </c>
      <c r="N28">
        <v>159</v>
      </c>
      <c r="O28">
        <v>0.38400000000000001</v>
      </c>
      <c r="P28">
        <v>143</v>
      </c>
      <c r="Q28">
        <v>264</v>
      </c>
      <c r="R28">
        <v>0.54200000000000004</v>
      </c>
      <c r="S28">
        <v>0.55400000000000005</v>
      </c>
      <c r="T28">
        <v>75</v>
      </c>
      <c r="U28">
        <v>107</v>
      </c>
      <c r="V28">
        <v>0.70099999999999996</v>
      </c>
      <c r="W28">
        <v>82</v>
      </c>
      <c r="X28">
        <v>203</v>
      </c>
      <c r="Y28">
        <v>285</v>
      </c>
      <c r="Z28">
        <v>179</v>
      </c>
      <c r="AA28">
        <v>88</v>
      </c>
      <c r="AB28">
        <v>32</v>
      </c>
      <c r="AC28">
        <v>61</v>
      </c>
      <c r="AD28">
        <v>116</v>
      </c>
      <c r="AE28">
        <v>544</v>
      </c>
      <c r="AF28">
        <f t="shared" si="0"/>
        <v>1.1768488745980707</v>
      </c>
      <c r="AG28">
        <f t="shared" si="1"/>
        <v>2.237942122186495</v>
      </c>
      <c r="AH28">
        <f t="shared" si="2"/>
        <v>1.697749196141479</v>
      </c>
      <c r="AI28">
        <f t="shared" ca="1" si="3"/>
        <v>0.54552273246823979</v>
      </c>
    </row>
    <row r="29" spans="1:35" x14ac:dyDescent="0.2">
      <c r="A29">
        <v>580</v>
      </c>
      <c r="B29">
        <v>2022</v>
      </c>
      <c r="C29" t="s">
        <v>294</v>
      </c>
      <c r="D29" t="s">
        <v>13</v>
      </c>
      <c r="E29">
        <v>28</v>
      </c>
      <c r="F29" t="s">
        <v>0</v>
      </c>
      <c r="G29">
        <v>77</v>
      </c>
      <c r="H29">
        <v>77</v>
      </c>
      <c r="I29">
        <v>2406</v>
      </c>
      <c r="J29">
        <v>203</v>
      </c>
      <c r="K29">
        <v>444</v>
      </c>
      <c r="L29">
        <v>0.45700000000000002</v>
      </c>
      <c r="M29">
        <v>119</v>
      </c>
      <c r="N29">
        <v>306</v>
      </c>
      <c r="O29">
        <v>0.38900000000000001</v>
      </c>
      <c r="P29">
        <v>84</v>
      </c>
      <c r="Q29">
        <v>138</v>
      </c>
      <c r="R29">
        <v>0.60899999999999999</v>
      </c>
      <c r="S29">
        <v>0.59099999999999997</v>
      </c>
      <c r="T29">
        <v>45</v>
      </c>
      <c r="U29">
        <v>56</v>
      </c>
      <c r="V29">
        <v>0.80400000000000005</v>
      </c>
      <c r="W29">
        <v>64</v>
      </c>
      <c r="X29">
        <v>304</v>
      </c>
      <c r="Y29">
        <v>368</v>
      </c>
      <c r="Z29">
        <v>191</v>
      </c>
      <c r="AA29">
        <v>86</v>
      </c>
      <c r="AB29">
        <v>32</v>
      </c>
      <c r="AC29">
        <v>79</v>
      </c>
      <c r="AD29">
        <v>183</v>
      </c>
      <c r="AE29">
        <v>570</v>
      </c>
      <c r="AF29">
        <f t="shared" si="0"/>
        <v>1.1820448877805487</v>
      </c>
      <c r="AG29">
        <f t="shared" si="1"/>
        <v>2.7381546134663344</v>
      </c>
      <c r="AH29">
        <f t="shared" si="2"/>
        <v>1.286783042394015</v>
      </c>
      <c r="AI29">
        <f t="shared" ca="1" si="3"/>
        <v>0.17824744615854049</v>
      </c>
    </row>
    <row r="30" spans="1:35" x14ac:dyDescent="0.2">
      <c r="A30">
        <v>619</v>
      </c>
      <c r="B30">
        <v>2022</v>
      </c>
      <c r="C30" t="s">
        <v>293</v>
      </c>
      <c r="D30" t="s">
        <v>4</v>
      </c>
      <c r="E30">
        <v>21</v>
      </c>
      <c r="F30" t="s">
        <v>117</v>
      </c>
      <c r="G30">
        <v>61</v>
      </c>
      <c r="H30">
        <v>61</v>
      </c>
      <c r="I30">
        <v>1907</v>
      </c>
      <c r="J30">
        <v>335</v>
      </c>
      <c r="K30">
        <v>808</v>
      </c>
      <c r="L30">
        <v>0.41499999999999998</v>
      </c>
      <c r="M30">
        <v>155</v>
      </c>
      <c r="N30">
        <v>413</v>
      </c>
      <c r="O30">
        <v>0.375</v>
      </c>
      <c r="P30">
        <v>180</v>
      </c>
      <c r="Q30">
        <v>395</v>
      </c>
      <c r="R30">
        <v>0.45600000000000002</v>
      </c>
      <c r="S30">
        <v>0.51100000000000001</v>
      </c>
      <c r="T30">
        <v>124</v>
      </c>
      <c r="U30">
        <v>193</v>
      </c>
      <c r="V30">
        <v>0.64200000000000002</v>
      </c>
      <c r="W30">
        <v>43</v>
      </c>
      <c r="X30">
        <v>224</v>
      </c>
      <c r="Y30">
        <v>267</v>
      </c>
      <c r="Z30">
        <v>376</v>
      </c>
      <c r="AA30">
        <v>69</v>
      </c>
      <c r="AB30">
        <v>22</v>
      </c>
      <c r="AC30">
        <v>192</v>
      </c>
      <c r="AD30">
        <v>156</v>
      </c>
      <c r="AE30">
        <v>949</v>
      </c>
      <c r="AF30">
        <f t="shared" si="0"/>
        <v>3.6245411641321446</v>
      </c>
      <c r="AG30">
        <f t="shared" si="1"/>
        <v>2.9449396958573675</v>
      </c>
      <c r="AH30">
        <f t="shared" si="2"/>
        <v>1.3025694808599895</v>
      </c>
      <c r="AI30">
        <f t="shared" ca="1" si="3"/>
        <v>4.65355659874086E-2</v>
      </c>
    </row>
    <row r="31" spans="1:35" x14ac:dyDescent="0.2">
      <c r="A31">
        <v>624</v>
      </c>
      <c r="B31">
        <v>2022</v>
      </c>
      <c r="C31" t="s">
        <v>255</v>
      </c>
      <c r="D31" t="s">
        <v>26</v>
      </c>
      <c r="E31">
        <v>26</v>
      </c>
      <c r="F31" t="s">
        <v>50</v>
      </c>
      <c r="G31">
        <v>34</v>
      </c>
      <c r="H31">
        <v>34</v>
      </c>
      <c r="I31">
        <v>1002</v>
      </c>
      <c r="J31">
        <v>229</v>
      </c>
      <c r="K31">
        <v>508</v>
      </c>
      <c r="L31">
        <v>0.45100000000000001</v>
      </c>
      <c r="M31">
        <v>49</v>
      </c>
      <c r="N31">
        <v>173</v>
      </c>
      <c r="O31">
        <v>0.28299999999999997</v>
      </c>
      <c r="P31">
        <v>180</v>
      </c>
      <c r="Q31">
        <v>335</v>
      </c>
      <c r="R31">
        <v>0.53700000000000003</v>
      </c>
      <c r="S31">
        <v>0.499</v>
      </c>
      <c r="T31">
        <v>147</v>
      </c>
      <c r="U31">
        <v>170</v>
      </c>
      <c r="V31">
        <v>0.86499999999999999</v>
      </c>
      <c r="W31">
        <v>64</v>
      </c>
      <c r="X31">
        <v>197</v>
      </c>
      <c r="Y31">
        <v>261</v>
      </c>
      <c r="Z31">
        <v>69</v>
      </c>
      <c r="AA31">
        <v>25</v>
      </c>
      <c r="AB31">
        <v>59</v>
      </c>
      <c r="AC31">
        <v>53</v>
      </c>
      <c r="AD31">
        <v>88</v>
      </c>
      <c r="AE31">
        <v>654</v>
      </c>
      <c r="AF31">
        <f t="shared" si="0"/>
        <v>1.904191616766467</v>
      </c>
      <c r="AG31">
        <f t="shared" si="1"/>
        <v>3.1616766467065869</v>
      </c>
      <c r="AH31">
        <f t="shared" si="2"/>
        <v>0.89820359281437123</v>
      </c>
      <c r="AI31">
        <f t="shared" ca="1" si="3"/>
        <v>0.5577671527610274</v>
      </c>
    </row>
    <row r="32" spans="1:35" x14ac:dyDescent="0.2">
      <c r="A32">
        <v>312</v>
      </c>
      <c r="B32">
        <v>2022</v>
      </c>
      <c r="C32" t="s">
        <v>292</v>
      </c>
      <c r="D32" t="s">
        <v>4</v>
      </c>
      <c r="E32">
        <v>20</v>
      </c>
      <c r="F32" t="s">
        <v>22</v>
      </c>
      <c r="G32">
        <v>66</v>
      </c>
      <c r="H32">
        <v>40</v>
      </c>
      <c r="I32">
        <v>1647</v>
      </c>
      <c r="J32">
        <v>176</v>
      </c>
      <c r="K32">
        <v>459</v>
      </c>
      <c r="L32">
        <v>0.38300000000000001</v>
      </c>
      <c r="M32">
        <v>44</v>
      </c>
      <c r="N32">
        <v>167</v>
      </c>
      <c r="O32">
        <v>0.26300000000000001</v>
      </c>
      <c r="P32">
        <v>132</v>
      </c>
      <c r="Q32">
        <v>292</v>
      </c>
      <c r="R32">
        <v>0.45200000000000001</v>
      </c>
      <c r="S32">
        <v>0.43099999999999999</v>
      </c>
      <c r="T32">
        <v>57</v>
      </c>
      <c r="U32">
        <v>74</v>
      </c>
      <c r="V32">
        <v>0.77</v>
      </c>
      <c r="W32">
        <v>36</v>
      </c>
      <c r="X32">
        <v>174</v>
      </c>
      <c r="Y32">
        <v>210</v>
      </c>
      <c r="Z32">
        <v>277</v>
      </c>
      <c r="AA32">
        <v>78</v>
      </c>
      <c r="AB32">
        <v>35</v>
      </c>
      <c r="AC32">
        <v>111</v>
      </c>
      <c r="AD32">
        <v>183</v>
      </c>
      <c r="AE32">
        <v>453</v>
      </c>
      <c r="AF32">
        <f t="shared" si="0"/>
        <v>2.4262295081967213</v>
      </c>
      <c r="AG32">
        <f t="shared" si="1"/>
        <v>4</v>
      </c>
      <c r="AH32">
        <f t="shared" si="2"/>
        <v>1.7049180327868851</v>
      </c>
      <c r="AI32">
        <f t="shared" ca="1" si="3"/>
        <v>0.16797220337443453</v>
      </c>
    </row>
    <row r="33" spans="1:35" x14ac:dyDescent="0.2">
      <c r="A33">
        <v>811</v>
      </c>
      <c r="B33">
        <v>2022</v>
      </c>
      <c r="C33" t="s">
        <v>291</v>
      </c>
      <c r="D33" t="s">
        <v>13</v>
      </c>
      <c r="E33">
        <v>26</v>
      </c>
      <c r="F33" t="s">
        <v>52</v>
      </c>
      <c r="G33">
        <v>73</v>
      </c>
      <c r="H33">
        <v>73</v>
      </c>
      <c r="I33">
        <v>2329</v>
      </c>
      <c r="J33">
        <v>475</v>
      </c>
      <c r="K33">
        <v>1019</v>
      </c>
      <c r="L33">
        <v>0.46600000000000003</v>
      </c>
      <c r="M33">
        <v>157</v>
      </c>
      <c r="N33">
        <v>399</v>
      </c>
      <c r="O33">
        <v>0.39300000000000002</v>
      </c>
      <c r="P33">
        <v>318</v>
      </c>
      <c r="Q33">
        <v>620</v>
      </c>
      <c r="R33">
        <v>0.51300000000000001</v>
      </c>
      <c r="S33">
        <v>0.54300000000000004</v>
      </c>
      <c r="T33">
        <v>149</v>
      </c>
      <c r="U33">
        <v>235</v>
      </c>
      <c r="V33">
        <v>0.63400000000000001</v>
      </c>
      <c r="W33">
        <v>85</v>
      </c>
      <c r="X33">
        <v>240</v>
      </c>
      <c r="Y33">
        <v>325</v>
      </c>
      <c r="Z33">
        <v>161</v>
      </c>
      <c r="AA33">
        <v>76</v>
      </c>
      <c r="AB33">
        <v>51</v>
      </c>
      <c r="AC33">
        <v>111</v>
      </c>
      <c r="AD33">
        <v>158</v>
      </c>
      <c r="AE33">
        <v>1256</v>
      </c>
      <c r="AF33">
        <f t="shared" si="0"/>
        <v>1.7157578359811079</v>
      </c>
      <c r="AG33">
        <f t="shared" si="1"/>
        <v>2.4422498926577929</v>
      </c>
      <c r="AH33">
        <f t="shared" si="2"/>
        <v>1.1747531129240016</v>
      </c>
      <c r="AI33">
        <f t="shared" ca="1" si="3"/>
        <v>0.78335362184190427</v>
      </c>
    </row>
    <row r="34" spans="1:35" x14ac:dyDescent="0.2">
      <c r="A34">
        <v>815</v>
      </c>
      <c r="B34">
        <v>2022</v>
      </c>
      <c r="C34" t="s">
        <v>290</v>
      </c>
      <c r="D34" t="s">
        <v>13</v>
      </c>
      <c r="E34">
        <v>27</v>
      </c>
      <c r="F34" t="s">
        <v>28</v>
      </c>
      <c r="G34">
        <v>49</v>
      </c>
      <c r="H34">
        <v>0</v>
      </c>
      <c r="I34">
        <v>1072</v>
      </c>
      <c r="J34">
        <v>146</v>
      </c>
      <c r="K34">
        <v>317</v>
      </c>
      <c r="L34">
        <v>0.46100000000000002</v>
      </c>
      <c r="M34">
        <v>41</v>
      </c>
      <c r="N34">
        <v>121</v>
      </c>
      <c r="O34">
        <v>0.33900000000000002</v>
      </c>
      <c r="P34">
        <v>105</v>
      </c>
      <c r="Q34">
        <v>196</v>
      </c>
      <c r="R34">
        <v>0.53600000000000003</v>
      </c>
      <c r="S34">
        <v>0.52500000000000002</v>
      </c>
      <c r="T34">
        <v>30</v>
      </c>
      <c r="U34">
        <v>55</v>
      </c>
      <c r="V34">
        <v>0.54500000000000004</v>
      </c>
      <c r="W34">
        <v>75</v>
      </c>
      <c r="X34">
        <v>145</v>
      </c>
      <c r="Y34">
        <v>220</v>
      </c>
      <c r="Z34">
        <v>108</v>
      </c>
      <c r="AA34">
        <v>44</v>
      </c>
      <c r="AB34">
        <v>10</v>
      </c>
      <c r="AC34">
        <v>46</v>
      </c>
      <c r="AD34">
        <v>81</v>
      </c>
      <c r="AE34">
        <v>363</v>
      </c>
      <c r="AF34">
        <f t="shared" si="0"/>
        <v>1.544776119402985</v>
      </c>
      <c r="AG34">
        <f t="shared" si="1"/>
        <v>2.7201492537313432</v>
      </c>
      <c r="AH34">
        <f t="shared" si="2"/>
        <v>1.4776119402985075</v>
      </c>
      <c r="AI34">
        <f t="shared" ca="1" si="3"/>
        <v>0.11413496246460442</v>
      </c>
    </row>
    <row r="35" spans="1:35" x14ac:dyDescent="0.2">
      <c r="A35">
        <v>123</v>
      </c>
      <c r="B35">
        <v>2022</v>
      </c>
      <c r="C35" t="s">
        <v>289</v>
      </c>
      <c r="D35" t="s">
        <v>26</v>
      </c>
      <c r="E35">
        <v>22</v>
      </c>
      <c r="F35" t="s">
        <v>87</v>
      </c>
      <c r="G35">
        <v>62</v>
      </c>
      <c r="H35">
        <v>61</v>
      </c>
      <c r="I35">
        <v>1852</v>
      </c>
      <c r="J35">
        <v>359</v>
      </c>
      <c r="K35">
        <v>684</v>
      </c>
      <c r="L35">
        <v>0.52500000000000002</v>
      </c>
      <c r="M35">
        <v>70</v>
      </c>
      <c r="N35">
        <v>214</v>
      </c>
      <c r="O35">
        <v>0.32700000000000001</v>
      </c>
      <c r="P35">
        <v>289</v>
      </c>
      <c r="Q35">
        <v>470</v>
      </c>
      <c r="R35">
        <v>0.61499999999999999</v>
      </c>
      <c r="S35">
        <v>0.57599999999999996</v>
      </c>
      <c r="T35">
        <v>143</v>
      </c>
      <c r="U35">
        <v>207</v>
      </c>
      <c r="V35">
        <v>0.69099999999999995</v>
      </c>
      <c r="W35">
        <v>139</v>
      </c>
      <c r="X35">
        <v>509</v>
      </c>
      <c r="Y35">
        <v>648</v>
      </c>
      <c r="Z35">
        <v>171</v>
      </c>
      <c r="AA35">
        <v>36</v>
      </c>
      <c r="AB35">
        <v>43</v>
      </c>
      <c r="AC35">
        <v>117</v>
      </c>
      <c r="AD35">
        <v>169</v>
      </c>
      <c r="AE35">
        <v>931</v>
      </c>
      <c r="AF35">
        <f t="shared" si="0"/>
        <v>2.2742980561555077</v>
      </c>
      <c r="AG35">
        <f t="shared" si="1"/>
        <v>3.2850971922246219</v>
      </c>
      <c r="AH35">
        <f t="shared" si="2"/>
        <v>0.69978401727861772</v>
      </c>
      <c r="AI35">
        <f t="shared" ca="1" si="3"/>
        <v>0.48077038553220108</v>
      </c>
    </row>
    <row r="36" spans="1:35" x14ac:dyDescent="0.2">
      <c r="A36">
        <v>306</v>
      </c>
      <c r="B36">
        <v>2022</v>
      </c>
      <c r="C36" t="s">
        <v>66</v>
      </c>
      <c r="D36" t="s">
        <v>1</v>
      </c>
      <c r="E36">
        <v>26</v>
      </c>
      <c r="F36" t="s">
        <v>24</v>
      </c>
      <c r="G36">
        <v>41</v>
      </c>
      <c r="H36">
        <v>40</v>
      </c>
      <c r="I36">
        <v>1374</v>
      </c>
      <c r="J36">
        <v>195</v>
      </c>
      <c r="K36">
        <v>386</v>
      </c>
      <c r="L36">
        <v>0.505</v>
      </c>
      <c r="M36">
        <v>42</v>
      </c>
      <c r="N36">
        <v>130</v>
      </c>
      <c r="O36">
        <v>0.32300000000000001</v>
      </c>
      <c r="P36">
        <v>153</v>
      </c>
      <c r="Q36">
        <v>256</v>
      </c>
      <c r="R36">
        <v>0.59799999999999998</v>
      </c>
      <c r="S36">
        <v>0.56000000000000005</v>
      </c>
      <c r="T36">
        <v>116</v>
      </c>
      <c r="U36">
        <v>154</v>
      </c>
      <c r="V36">
        <v>0.753</v>
      </c>
      <c r="W36">
        <v>53</v>
      </c>
      <c r="X36">
        <v>265</v>
      </c>
      <c r="Y36">
        <v>318</v>
      </c>
      <c r="Z36">
        <v>168</v>
      </c>
      <c r="AA36">
        <v>45</v>
      </c>
      <c r="AB36">
        <v>11</v>
      </c>
      <c r="AC36">
        <v>81</v>
      </c>
      <c r="AD36">
        <v>118</v>
      </c>
      <c r="AE36">
        <v>548</v>
      </c>
      <c r="AF36">
        <f t="shared" si="0"/>
        <v>2.1222707423580784</v>
      </c>
      <c r="AG36">
        <f t="shared" si="1"/>
        <v>3.0917030567685591</v>
      </c>
      <c r="AH36">
        <f t="shared" si="2"/>
        <v>1.1790393013100438</v>
      </c>
      <c r="AI36">
        <f t="shared" ca="1" si="3"/>
        <v>0.13547774493312559</v>
      </c>
    </row>
    <row r="37" spans="1:35" x14ac:dyDescent="0.2">
      <c r="A37">
        <v>545</v>
      </c>
      <c r="B37">
        <v>2022</v>
      </c>
      <c r="C37" t="s">
        <v>288</v>
      </c>
      <c r="D37" t="s">
        <v>4</v>
      </c>
      <c r="E37">
        <v>22</v>
      </c>
      <c r="F37" t="s">
        <v>61</v>
      </c>
      <c r="G37">
        <v>57</v>
      </c>
      <c r="H37">
        <v>57</v>
      </c>
      <c r="I37">
        <v>1889</v>
      </c>
      <c r="J37">
        <v>580</v>
      </c>
      <c r="K37">
        <v>1177</v>
      </c>
      <c r="L37">
        <v>0.49299999999999999</v>
      </c>
      <c r="M37">
        <v>88</v>
      </c>
      <c r="N37">
        <v>256</v>
      </c>
      <c r="O37">
        <v>0.34399999999999997</v>
      </c>
      <c r="P37">
        <v>492</v>
      </c>
      <c r="Q37">
        <v>921</v>
      </c>
      <c r="R37">
        <v>0.53400000000000003</v>
      </c>
      <c r="S37">
        <v>0.53</v>
      </c>
      <c r="T37">
        <v>316</v>
      </c>
      <c r="U37">
        <v>415</v>
      </c>
      <c r="V37">
        <v>0.76100000000000001</v>
      </c>
      <c r="W37">
        <v>77</v>
      </c>
      <c r="X37">
        <v>248</v>
      </c>
      <c r="Y37">
        <v>325</v>
      </c>
      <c r="Z37">
        <v>384</v>
      </c>
      <c r="AA37">
        <v>66</v>
      </c>
      <c r="AB37">
        <v>22</v>
      </c>
      <c r="AC37">
        <v>196</v>
      </c>
      <c r="AD37">
        <v>86</v>
      </c>
      <c r="AE37">
        <v>1564</v>
      </c>
      <c r="AF37">
        <f t="shared" si="0"/>
        <v>3.7353096876654313</v>
      </c>
      <c r="AG37">
        <f t="shared" si="1"/>
        <v>1.6389624139756485</v>
      </c>
      <c r="AH37">
        <f t="shared" si="2"/>
        <v>1.2578083642138698</v>
      </c>
      <c r="AI37">
        <f t="shared" ca="1" si="3"/>
        <v>0.52201230217973171</v>
      </c>
    </row>
    <row r="38" spans="1:35" x14ac:dyDescent="0.2">
      <c r="A38">
        <v>139</v>
      </c>
      <c r="B38">
        <v>2022</v>
      </c>
      <c r="C38" t="s">
        <v>287</v>
      </c>
      <c r="D38" t="s">
        <v>1</v>
      </c>
      <c r="E38">
        <v>24</v>
      </c>
      <c r="F38" t="s">
        <v>11</v>
      </c>
      <c r="G38">
        <v>69</v>
      </c>
      <c r="H38">
        <v>30</v>
      </c>
      <c r="I38">
        <v>1567</v>
      </c>
      <c r="J38">
        <v>211</v>
      </c>
      <c r="K38">
        <v>466</v>
      </c>
      <c r="L38">
        <v>0.45300000000000001</v>
      </c>
      <c r="M38">
        <v>96</v>
      </c>
      <c r="N38">
        <v>254</v>
      </c>
      <c r="O38">
        <v>0.378</v>
      </c>
      <c r="P38">
        <v>115</v>
      </c>
      <c r="Q38">
        <v>212</v>
      </c>
      <c r="R38">
        <v>0.54200000000000004</v>
      </c>
      <c r="S38">
        <v>0.55600000000000005</v>
      </c>
      <c r="T38">
        <v>101</v>
      </c>
      <c r="U38">
        <v>117</v>
      </c>
      <c r="V38">
        <v>0.86299999999999999</v>
      </c>
      <c r="W38">
        <v>26</v>
      </c>
      <c r="X38">
        <v>171</v>
      </c>
      <c r="Y38">
        <v>197</v>
      </c>
      <c r="Z38">
        <v>124</v>
      </c>
      <c r="AA38">
        <v>38</v>
      </c>
      <c r="AB38">
        <v>15</v>
      </c>
      <c r="AC38">
        <v>45</v>
      </c>
      <c r="AD38">
        <v>87</v>
      </c>
      <c r="AE38">
        <v>619</v>
      </c>
      <c r="AF38">
        <f t="shared" si="0"/>
        <v>1.0338225909380983</v>
      </c>
      <c r="AG38">
        <f t="shared" si="1"/>
        <v>1.9987236758136566</v>
      </c>
      <c r="AH38">
        <f t="shared" si="2"/>
        <v>0.87300574345883852</v>
      </c>
      <c r="AI38">
        <f t="shared" ca="1" si="3"/>
        <v>1.0641285841936909E-3</v>
      </c>
    </row>
    <row r="39" spans="1:35" x14ac:dyDescent="0.2">
      <c r="A39">
        <v>211</v>
      </c>
      <c r="B39">
        <v>2022</v>
      </c>
      <c r="C39" t="s">
        <v>286</v>
      </c>
      <c r="D39" t="s">
        <v>13</v>
      </c>
      <c r="E39">
        <v>21</v>
      </c>
      <c r="F39" t="s">
        <v>48</v>
      </c>
      <c r="G39">
        <v>58</v>
      </c>
      <c r="H39">
        <v>28</v>
      </c>
      <c r="I39">
        <v>1174</v>
      </c>
      <c r="J39">
        <v>121</v>
      </c>
      <c r="K39">
        <v>308</v>
      </c>
      <c r="L39">
        <v>0.39300000000000002</v>
      </c>
      <c r="M39">
        <v>37</v>
      </c>
      <c r="N39">
        <v>126</v>
      </c>
      <c r="O39">
        <v>0.29399999999999998</v>
      </c>
      <c r="P39">
        <v>84</v>
      </c>
      <c r="Q39">
        <v>182</v>
      </c>
      <c r="R39">
        <v>0.46200000000000002</v>
      </c>
      <c r="S39">
        <v>0.45300000000000001</v>
      </c>
      <c r="T39">
        <v>60</v>
      </c>
      <c r="U39">
        <v>84</v>
      </c>
      <c r="V39">
        <v>0.71399999999999997</v>
      </c>
      <c r="W39">
        <v>66</v>
      </c>
      <c r="X39">
        <v>161</v>
      </c>
      <c r="Y39">
        <v>227</v>
      </c>
      <c r="Z39">
        <v>87</v>
      </c>
      <c r="AA39">
        <v>35</v>
      </c>
      <c r="AB39">
        <v>19</v>
      </c>
      <c r="AC39">
        <v>56</v>
      </c>
      <c r="AD39">
        <v>116</v>
      </c>
      <c r="AE39">
        <v>339</v>
      </c>
      <c r="AF39">
        <f t="shared" si="0"/>
        <v>1.717206132879046</v>
      </c>
      <c r="AG39">
        <f t="shared" si="1"/>
        <v>3.5570698466780239</v>
      </c>
      <c r="AH39">
        <f t="shared" si="2"/>
        <v>1.0732538330494037</v>
      </c>
      <c r="AI39">
        <f t="shared" ca="1" si="3"/>
        <v>0.81672377122849771</v>
      </c>
    </row>
    <row r="40" spans="1:35" x14ac:dyDescent="0.2">
      <c r="A40">
        <v>187</v>
      </c>
      <c r="B40">
        <v>2022</v>
      </c>
      <c r="C40" t="s">
        <v>285</v>
      </c>
      <c r="D40" t="s">
        <v>1</v>
      </c>
      <c r="E40">
        <v>22</v>
      </c>
      <c r="F40" t="s">
        <v>77</v>
      </c>
      <c r="G40">
        <v>77</v>
      </c>
      <c r="H40">
        <v>40</v>
      </c>
      <c r="I40">
        <v>2110</v>
      </c>
      <c r="J40">
        <v>278</v>
      </c>
      <c r="K40">
        <v>535</v>
      </c>
      <c r="L40">
        <v>0.52</v>
      </c>
      <c r="M40">
        <v>70</v>
      </c>
      <c r="N40">
        <v>186</v>
      </c>
      <c r="O40">
        <v>0.376</v>
      </c>
      <c r="P40">
        <v>208</v>
      </c>
      <c r="Q40">
        <v>349</v>
      </c>
      <c r="R40">
        <v>0.59599999999999997</v>
      </c>
      <c r="S40">
        <v>0.58499999999999996</v>
      </c>
      <c r="T40">
        <v>53</v>
      </c>
      <c r="U40">
        <v>78</v>
      </c>
      <c r="V40">
        <v>0.67900000000000005</v>
      </c>
      <c r="W40">
        <v>27</v>
      </c>
      <c r="X40">
        <v>187</v>
      </c>
      <c r="Y40">
        <v>214</v>
      </c>
      <c r="Z40">
        <v>256</v>
      </c>
      <c r="AA40">
        <v>60</v>
      </c>
      <c r="AB40">
        <v>29</v>
      </c>
      <c r="AC40">
        <v>108</v>
      </c>
      <c r="AD40">
        <v>182</v>
      </c>
      <c r="AE40">
        <v>679</v>
      </c>
      <c r="AF40">
        <f t="shared" si="0"/>
        <v>1.8426540284360189</v>
      </c>
      <c r="AG40">
        <f t="shared" si="1"/>
        <v>3.1052132701421802</v>
      </c>
      <c r="AH40">
        <f t="shared" si="2"/>
        <v>1.0236966824644549</v>
      </c>
      <c r="AI40">
        <f t="shared" ca="1" si="3"/>
        <v>0.37143947948011069</v>
      </c>
    </row>
    <row r="41" spans="1:35" x14ac:dyDescent="0.2">
      <c r="A41">
        <v>761</v>
      </c>
      <c r="B41">
        <v>2022</v>
      </c>
      <c r="C41" t="s">
        <v>284</v>
      </c>
      <c r="D41" t="s">
        <v>26</v>
      </c>
      <c r="E41">
        <v>23</v>
      </c>
      <c r="F41" t="s">
        <v>34</v>
      </c>
      <c r="G41">
        <v>72</v>
      </c>
      <c r="H41">
        <v>10</v>
      </c>
      <c r="I41">
        <v>1230</v>
      </c>
      <c r="J41">
        <v>251</v>
      </c>
      <c r="K41">
        <v>473</v>
      </c>
      <c r="L41">
        <v>0.53100000000000003</v>
      </c>
      <c r="M41">
        <v>52</v>
      </c>
      <c r="N41">
        <v>169</v>
      </c>
      <c r="O41">
        <v>0.308</v>
      </c>
      <c r="P41">
        <v>199</v>
      </c>
      <c r="Q41">
        <v>304</v>
      </c>
      <c r="R41">
        <v>0.65500000000000003</v>
      </c>
      <c r="S41">
        <v>0.58599999999999997</v>
      </c>
      <c r="T41">
        <v>94</v>
      </c>
      <c r="U41">
        <v>124</v>
      </c>
      <c r="V41">
        <v>0.75800000000000001</v>
      </c>
      <c r="W41">
        <v>69</v>
      </c>
      <c r="X41">
        <v>199</v>
      </c>
      <c r="Y41">
        <v>268</v>
      </c>
      <c r="Z41">
        <v>77</v>
      </c>
      <c r="AA41">
        <v>25</v>
      </c>
      <c r="AB41">
        <v>33</v>
      </c>
      <c r="AC41">
        <v>56</v>
      </c>
      <c r="AD41">
        <v>102</v>
      </c>
      <c r="AE41">
        <v>648</v>
      </c>
      <c r="AF41">
        <f t="shared" si="0"/>
        <v>1.6390243902439023</v>
      </c>
      <c r="AG41">
        <f t="shared" si="1"/>
        <v>2.9853658536585366</v>
      </c>
      <c r="AH41">
        <f t="shared" si="2"/>
        <v>0.73170731707317072</v>
      </c>
      <c r="AI41">
        <f t="shared" ca="1" si="3"/>
        <v>0.90584798491251728</v>
      </c>
    </row>
    <row r="42" spans="1:35" x14ac:dyDescent="0.2">
      <c r="A42">
        <v>763</v>
      </c>
      <c r="B42">
        <v>2022</v>
      </c>
      <c r="C42" t="s">
        <v>283</v>
      </c>
      <c r="D42" t="s">
        <v>6</v>
      </c>
      <c r="E42">
        <v>26</v>
      </c>
      <c r="F42" t="s">
        <v>41</v>
      </c>
      <c r="G42">
        <v>74</v>
      </c>
      <c r="H42">
        <v>74</v>
      </c>
      <c r="I42">
        <v>2476</v>
      </c>
      <c r="J42">
        <v>642</v>
      </c>
      <c r="K42">
        <v>1214</v>
      </c>
      <c r="L42">
        <v>0.52900000000000003</v>
      </c>
      <c r="M42">
        <v>150</v>
      </c>
      <c r="N42">
        <v>366</v>
      </c>
      <c r="O42">
        <v>0.41</v>
      </c>
      <c r="P42">
        <v>492</v>
      </c>
      <c r="Q42">
        <v>848</v>
      </c>
      <c r="R42">
        <v>0.57999999999999996</v>
      </c>
      <c r="S42">
        <v>0.59099999999999997</v>
      </c>
      <c r="T42">
        <v>384</v>
      </c>
      <c r="U42">
        <v>467</v>
      </c>
      <c r="V42">
        <v>0.82199999999999995</v>
      </c>
      <c r="W42">
        <v>194</v>
      </c>
      <c r="X42">
        <v>533</v>
      </c>
      <c r="Y42">
        <v>727</v>
      </c>
      <c r="Z42">
        <v>269</v>
      </c>
      <c r="AA42">
        <v>72</v>
      </c>
      <c r="AB42">
        <v>83</v>
      </c>
      <c r="AC42">
        <v>226</v>
      </c>
      <c r="AD42">
        <v>267</v>
      </c>
      <c r="AE42">
        <v>1818</v>
      </c>
      <c r="AF42">
        <f t="shared" si="0"/>
        <v>3.2859450726979</v>
      </c>
      <c r="AG42">
        <f t="shared" si="1"/>
        <v>3.8820678513731823</v>
      </c>
      <c r="AH42">
        <f t="shared" si="2"/>
        <v>1.0468497576736673</v>
      </c>
      <c r="AI42">
        <f t="shared" ca="1" si="3"/>
        <v>0.33962788454451054</v>
      </c>
    </row>
    <row r="43" spans="1:35" x14ac:dyDescent="0.2">
      <c r="A43">
        <v>802</v>
      </c>
      <c r="B43">
        <v>2022</v>
      </c>
      <c r="C43" t="s">
        <v>282</v>
      </c>
      <c r="D43" t="s">
        <v>4</v>
      </c>
      <c r="E43">
        <v>33</v>
      </c>
      <c r="F43" t="s">
        <v>59</v>
      </c>
      <c r="G43">
        <v>78</v>
      </c>
      <c r="H43">
        <v>78</v>
      </c>
      <c r="I43">
        <v>2678</v>
      </c>
      <c r="J43">
        <v>548</v>
      </c>
      <c r="K43">
        <v>1233</v>
      </c>
      <c r="L43">
        <v>0.44400000000000001</v>
      </c>
      <c r="M43">
        <v>79</v>
      </c>
      <c r="N43">
        <v>265</v>
      </c>
      <c r="O43">
        <v>0.29799999999999999</v>
      </c>
      <c r="P43">
        <v>469</v>
      </c>
      <c r="Q43">
        <v>968</v>
      </c>
      <c r="R43">
        <v>0.48499999999999999</v>
      </c>
      <c r="S43">
        <v>0.47599999999999998</v>
      </c>
      <c r="T43">
        <v>266</v>
      </c>
      <c r="U43">
        <v>399</v>
      </c>
      <c r="V43">
        <v>0.66700000000000004</v>
      </c>
      <c r="W43">
        <v>110</v>
      </c>
      <c r="X43">
        <v>470</v>
      </c>
      <c r="Y43">
        <v>580</v>
      </c>
      <c r="Z43">
        <v>550</v>
      </c>
      <c r="AA43">
        <v>75</v>
      </c>
      <c r="AB43">
        <v>20</v>
      </c>
      <c r="AC43">
        <v>295</v>
      </c>
      <c r="AD43">
        <v>235</v>
      </c>
      <c r="AE43">
        <v>1441</v>
      </c>
      <c r="AF43">
        <f t="shared" si="0"/>
        <v>3.9656460044809561</v>
      </c>
      <c r="AG43">
        <f t="shared" si="1"/>
        <v>3.1590739357729647</v>
      </c>
      <c r="AH43">
        <f t="shared" si="2"/>
        <v>1.0082150858849888</v>
      </c>
      <c r="AI43">
        <f t="shared" ca="1" si="3"/>
        <v>0.47894117195030672</v>
      </c>
    </row>
    <row r="44" spans="1:35" x14ac:dyDescent="0.2">
      <c r="A44">
        <v>53</v>
      </c>
      <c r="B44">
        <v>2022</v>
      </c>
      <c r="C44" t="s">
        <v>281</v>
      </c>
      <c r="D44" t="s">
        <v>13</v>
      </c>
      <c r="E44">
        <v>27</v>
      </c>
      <c r="F44" t="s">
        <v>8</v>
      </c>
      <c r="G44">
        <v>56</v>
      </c>
      <c r="H44">
        <v>20</v>
      </c>
      <c r="I44">
        <v>1026</v>
      </c>
      <c r="J44">
        <v>124</v>
      </c>
      <c r="K44">
        <v>221</v>
      </c>
      <c r="L44">
        <v>0.56100000000000005</v>
      </c>
      <c r="M44">
        <v>15</v>
      </c>
      <c r="N44">
        <v>36</v>
      </c>
      <c r="O44">
        <v>0.41699999999999998</v>
      </c>
      <c r="P44">
        <v>109</v>
      </c>
      <c r="Q44">
        <v>185</v>
      </c>
      <c r="R44">
        <v>0.58899999999999997</v>
      </c>
      <c r="S44">
        <v>0.59499999999999997</v>
      </c>
      <c r="T44">
        <v>21</v>
      </c>
      <c r="U44">
        <v>35</v>
      </c>
      <c r="V44">
        <v>0.6</v>
      </c>
      <c r="W44">
        <v>42</v>
      </c>
      <c r="X44">
        <v>121</v>
      </c>
      <c r="Y44">
        <v>163</v>
      </c>
      <c r="Z44">
        <v>66</v>
      </c>
      <c r="AA44">
        <v>49</v>
      </c>
      <c r="AB44">
        <v>25</v>
      </c>
      <c r="AC44">
        <v>31</v>
      </c>
      <c r="AD44">
        <v>113</v>
      </c>
      <c r="AE44">
        <v>284</v>
      </c>
      <c r="AF44">
        <f t="shared" si="0"/>
        <v>1.0877192982456141</v>
      </c>
      <c r="AG44">
        <f t="shared" si="1"/>
        <v>3.9649122807017543</v>
      </c>
      <c r="AH44">
        <f t="shared" si="2"/>
        <v>1.7192982456140351</v>
      </c>
      <c r="AI44">
        <f t="shared" ca="1" si="3"/>
        <v>0.51648285134740257</v>
      </c>
    </row>
    <row r="45" spans="1:35" x14ac:dyDescent="0.2">
      <c r="A45">
        <v>278</v>
      </c>
      <c r="B45">
        <v>2022</v>
      </c>
      <c r="C45" t="s">
        <v>280</v>
      </c>
      <c r="D45" t="s">
        <v>26</v>
      </c>
      <c r="E45">
        <v>31</v>
      </c>
      <c r="F45" t="s">
        <v>30</v>
      </c>
      <c r="G45">
        <v>67</v>
      </c>
      <c r="H45">
        <v>8</v>
      </c>
      <c r="I45">
        <v>1085</v>
      </c>
      <c r="J45">
        <v>159</v>
      </c>
      <c r="K45">
        <v>327</v>
      </c>
      <c r="L45">
        <v>0.48599999999999999</v>
      </c>
      <c r="M45">
        <v>33</v>
      </c>
      <c r="N45">
        <v>124</v>
      </c>
      <c r="O45">
        <v>0.26600000000000001</v>
      </c>
      <c r="P45">
        <v>126</v>
      </c>
      <c r="Q45">
        <v>203</v>
      </c>
      <c r="R45">
        <v>0.621</v>
      </c>
      <c r="S45">
        <v>0.53700000000000003</v>
      </c>
      <c r="T45">
        <v>81</v>
      </c>
      <c r="U45">
        <v>93</v>
      </c>
      <c r="V45">
        <v>0.871</v>
      </c>
      <c r="W45">
        <v>81</v>
      </c>
      <c r="X45">
        <v>200</v>
      </c>
      <c r="Y45">
        <v>281</v>
      </c>
      <c r="Z45">
        <v>59</v>
      </c>
      <c r="AA45">
        <v>43</v>
      </c>
      <c r="AB45">
        <v>26</v>
      </c>
      <c r="AC45">
        <v>57</v>
      </c>
      <c r="AD45">
        <v>158</v>
      </c>
      <c r="AE45">
        <v>432</v>
      </c>
      <c r="AF45">
        <f t="shared" si="0"/>
        <v>1.8912442396313365</v>
      </c>
      <c r="AG45">
        <f t="shared" si="1"/>
        <v>5.242396313364055</v>
      </c>
      <c r="AH45">
        <f t="shared" si="2"/>
        <v>1.4267281105990783</v>
      </c>
      <c r="AI45">
        <f t="shared" ca="1" si="3"/>
        <v>0.14219304729848392</v>
      </c>
    </row>
    <row r="46" spans="1:35" x14ac:dyDescent="0.2">
      <c r="A46">
        <v>134</v>
      </c>
      <c r="B46">
        <v>2022</v>
      </c>
      <c r="C46" t="s">
        <v>279</v>
      </c>
      <c r="D46" t="s">
        <v>1</v>
      </c>
      <c r="E46">
        <v>20</v>
      </c>
      <c r="F46" t="s">
        <v>117</v>
      </c>
      <c r="G46">
        <v>74</v>
      </c>
      <c r="H46">
        <v>2</v>
      </c>
      <c r="I46">
        <v>1334</v>
      </c>
      <c r="J46">
        <v>224</v>
      </c>
      <c r="K46">
        <v>500</v>
      </c>
      <c r="L46">
        <v>0.44800000000000001</v>
      </c>
      <c r="M46">
        <v>56</v>
      </c>
      <c r="N46">
        <v>189</v>
      </c>
      <c r="O46">
        <v>0.29599999999999999</v>
      </c>
      <c r="P46">
        <v>168</v>
      </c>
      <c r="Q46">
        <v>311</v>
      </c>
      <c r="R46">
        <v>0.54</v>
      </c>
      <c r="S46">
        <v>0.504</v>
      </c>
      <c r="T46">
        <v>83</v>
      </c>
      <c r="U46">
        <v>113</v>
      </c>
      <c r="V46">
        <v>0.73499999999999999</v>
      </c>
      <c r="W46">
        <v>52</v>
      </c>
      <c r="X46">
        <v>134</v>
      </c>
      <c r="Y46">
        <v>186</v>
      </c>
      <c r="Z46">
        <v>150</v>
      </c>
      <c r="AA46">
        <v>65</v>
      </c>
      <c r="AB46">
        <v>13</v>
      </c>
      <c r="AC46">
        <v>114</v>
      </c>
      <c r="AD46">
        <v>97</v>
      </c>
      <c r="AE46">
        <v>587</v>
      </c>
      <c r="AF46">
        <f t="shared" si="0"/>
        <v>3.0764617691154421</v>
      </c>
      <c r="AG46">
        <f t="shared" si="1"/>
        <v>2.6176911544227885</v>
      </c>
      <c r="AH46">
        <f t="shared" si="2"/>
        <v>1.7541229385307346</v>
      </c>
      <c r="AI46">
        <f t="shared" ca="1" si="3"/>
        <v>3.5727222244853141E-2</v>
      </c>
    </row>
    <row r="47" spans="1:35" x14ac:dyDescent="0.2">
      <c r="A47">
        <v>744</v>
      </c>
      <c r="B47">
        <v>2022</v>
      </c>
      <c r="C47" t="s">
        <v>278</v>
      </c>
      <c r="D47" t="s">
        <v>1</v>
      </c>
      <c r="E47">
        <v>20</v>
      </c>
      <c r="F47" t="s">
        <v>74</v>
      </c>
      <c r="G47">
        <v>67</v>
      </c>
      <c r="H47">
        <v>2</v>
      </c>
      <c r="I47">
        <v>1176</v>
      </c>
      <c r="J47">
        <v>218</v>
      </c>
      <c r="K47">
        <v>503</v>
      </c>
      <c r="L47">
        <v>0.433</v>
      </c>
      <c r="M47">
        <v>47</v>
      </c>
      <c r="N47">
        <v>174</v>
      </c>
      <c r="O47">
        <v>0.27</v>
      </c>
      <c r="P47">
        <v>171</v>
      </c>
      <c r="Q47">
        <v>329</v>
      </c>
      <c r="R47">
        <v>0.52</v>
      </c>
      <c r="S47">
        <v>0.48</v>
      </c>
      <c r="T47">
        <v>87</v>
      </c>
      <c r="U47">
        <v>105</v>
      </c>
      <c r="V47">
        <v>0.82899999999999996</v>
      </c>
      <c r="W47">
        <v>16</v>
      </c>
      <c r="X47">
        <v>145</v>
      </c>
      <c r="Y47">
        <v>161</v>
      </c>
      <c r="Z47">
        <v>78</v>
      </c>
      <c r="AA47">
        <v>33</v>
      </c>
      <c r="AB47">
        <v>8</v>
      </c>
      <c r="AC47">
        <v>55</v>
      </c>
      <c r="AD47">
        <v>66</v>
      </c>
      <c r="AE47">
        <v>570</v>
      </c>
      <c r="AF47">
        <f t="shared" si="0"/>
        <v>1.6836734693877551</v>
      </c>
      <c r="AG47">
        <f t="shared" si="1"/>
        <v>2.0204081632653059</v>
      </c>
      <c r="AH47">
        <f t="shared" si="2"/>
        <v>1.010204081632653</v>
      </c>
      <c r="AI47">
        <f t="shared" ca="1" si="3"/>
        <v>0.53214896404423007</v>
      </c>
    </row>
    <row r="48" spans="1:35" x14ac:dyDescent="0.2">
      <c r="A48">
        <v>482</v>
      </c>
      <c r="B48">
        <v>2022</v>
      </c>
      <c r="C48" t="s">
        <v>106</v>
      </c>
      <c r="D48" t="s">
        <v>26</v>
      </c>
      <c r="E48">
        <v>26</v>
      </c>
      <c r="F48" t="s">
        <v>8</v>
      </c>
      <c r="G48">
        <v>75</v>
      </c>
      <c r="H48">
        <v>23</v>
      </c>
      <c r="I48">
        <v>1537</v>
      </c>
      <c r="J48">
        <v>262</v>
      </c>
      <c r="K48">
        <v>562</v>
      </c>
      <c r="L48">
        <v>0.46600000000000003</v>
      </c>
      <c r="M48">
        <v>67</v>
      </c>
      <c r="N48">
        <v>209</v>
      </c>
      <c r="O48">
        <v>0.32100000000000001</v>
      </c>
      <c r="P48">
        <v>195</v>
      </c>
      <c r="Q48">
        <v>353</v>
      </c>
      <c r="R48">
        <v>0.55200000000000005</v>
      </c>
      <c r="S48">
        <v>0.52600000000000002</v>
      </c>
      <c r="T48">
        <v>195</v>
      </c>
      <c r="U48">
        <v>243</v>
      </c>
      <c r="V48">
        <v>0.80200000000000005</v>
      </c>
      <c r="W48">
        <v>89</v>
      </c>
      <c r="X48">
        <v>290</v>
      </c>
      <c r="Y48">
        <v>379</v>
      </c>
      <c r="Z48">
        <v>88</v>
      </c>
      <c r="AA48">
        <v>29</v>
      </c>
      <c r="AB48">
        <v>32</v>
      </c>
      <c r="AC48">
        <v>73</v>
      </c>
      <c r="AD48">
        <v>123</v>
      </c>
      <c r="AE48">
        <v>786</v>
      </c>
      <c r="AF48">
        <f t="shared" si="0"/>
        <v>1.7098243331164606</v>
      </c>
      <c r="AG48">
        <f t="shared" si="1"/>
        <v>2.8809368900455432</v>
      </c>
      <c r="AH48">
        <f t="shared" si="2"/>
        <v>0.67924528301886788</v>
      </c>
      <c r="AI48">
        <f t="shared" ca="1" si="3"/>
        <v>0.77489722517988446</v>
      </c>
    </row>
    <row r="49" spans="1:35" x14ac:dyDescent="0.2">
      <c r="A49">
        <v>805</v>
      </c>
      <c r="B49">
        <v>2022</v>
      </c>
      <c r="C49" t="s">
        <v>81</v>
      </c>
      <c r="D49" t="s">
        <v>1</v>
      </c>
      <c r="E49">
        <v>27</v>
      </c>
      <c r="F49" t="s">
        <v>127</v>
      </c>
      <c r="G49">
        <v>49</v>
      </c>
      <c r="H49">
        <v>48</v>
      </c>
      <c r="I49">
        <v>1486</v>
      </c>
      <c r="J49">
        <v>243</v>
      </c>
      <c r="K49">
        <v>570</v>
      </c>
      <c r="L49">
        <v>0.42599999999999999</v>
      </c>
      <c r="M49">
        <v>81</v>
      </c>
      <c r="N49">
        <v>258</v>
      </c>
      <c r="O49">
        <v>0.314</v>
      </c>
      <c r="P49">
        <v>162</v>
      </c>
      <c r="Q49">
        <v>312</v>
      </c>
      <c r="R49">
        <v>0.51900000000000002</v>
      </c>
      <c r="S49">
        <v>0.497</v>
      </c>
      <c r="T49">
        <v>139</v>
      </c>
      <c r="U49">
        <v>160</v>
      </c>
      <c r="V49">
        <v>0.86899999999999999</v>
      </c>
      <c r="W49">
        <v>25</v>
      </c>
      <c r="X49">
        <v>148</v>
      </c>
      <c r="Y49">
        <v>173</v>
      </c>
      <c r="Z49">
        <v>274</v>
      </c>
      <c r="AA49">
        <v>49</v>
      </c>
      <c r="AB49">
        <v>42</v>
      </c>
      <c r="AC49">
        <v>87</v>
      </c>
      <c r="AD49">
        <v>116</v>
      </c>
      <c r="AE49">
        <v>706</v>
      </c>
      <c r="AF49">
        <f t="shared" si="0"/>
        <v>2.1076716016150741</v>
      </c>
      <c r="AG49">
        <f t="shared" si="1"/>
        <v>2.8102288021534321</v>
      </c>
      <c r="AH49">
        <f t="shared" si="2"/>
        <v>1.187079407806191</v>
      </c>
      <c r="AI49">
        <f t="shared" ca="1" si="3"/>
        <v>8.8458217498858072E-2</v>
      </c>
    </row>
    <row r="50" spans="1:35" x14ac:dyDescent="0.2">
      <c r="A50">
        <v>186</v>
      </c>
      <c r="B50">
        <v>2022</v>
      </c>
      <c r="C50" t="s">
        <v>277</v>
      </c>
      <c r="D50" t="s">
        <v>1</v>
      </c>
      <c r="E50">
        <v>22</v>
      </c>
      <c r="F50" t="s">
        <v>28</v>
      </c>
      <c r="G50">
        <v>51</v>
      </c>
      <c r="H50">
        <v>51</v>
      </c>
      <c r="I50">
        <v>1665</v>
      </c>
      <c r="J50">
        <v>293</v>
      </c>
      <c r="K50">
        <v>726</v>
      </c>
      <c r="L50">
        <v>0.40400000000000003</v>
      </c>
      <c r="M50">
        <v>130</v>
      </c>
      <c r="N50">
        <v>391</v>
      </c>
      <c r="O50">
        <v>0.33200000000000002</v>
      </c>
      <c r="P50">
        <v>163</v>
      </c>
      <c r="Q50">
        <v>335</v>
      </c>
      <c r="R50">
        <v>0.48699999999999999</v>
      </c>
      <c r="S50">
        <v>0.49299999999999999</v>
      </c>
      <c r="T50">
        <v>161</v>
      </c>
      <c r="U50">
        <v>191</v>
      </c>
      <c r="V50">
        <v>0.84299999999999997</v>
      </c>
      <c r="W50">
        <v>38</v>
      </c>
      <c r="X50">
        <v>174</v>
      </c>
      <c r="Y50">
        <v>212</v>
      </c>
      <c r="Z50">
        <v>88</v>
      </c>
      <c r="AA50">
        <v>46</v>
      </c>
      <c r="AB50">
        <v>18</v>
      </c>
      <c r="AC50">
        <v>88</v>
      </c>
      <c r="AD50">
        <v>149</v>
      </c>
      <c r="AE50">
        <v>877</v>
      </c>
      <c r="AF50">
        <f t="shared" si="0"/>
        <v>1.9027027027027028</v>
      </c>
      <c r="AG50">
        <f t="shared" si="1"/>
        <v>3.2216216216216216</v>
      </c>
      <c r="AH50">
        <f t="shared" si="2"/>
        <v>0.99459459459459465</v>
      </c>
      <c r="AI50">
        <f t="shared" ca="1" si="3"/>
        <v>1.5062433928482721E-2</v>
      </c>
    </row>
    <row r="51" spans="1:35" x14ac:dyDescent="0.2">
      <c r="A51">
        <v>4</v>
      </c>
      <c r="B51">
        <v>2022</v>
      </c>
      <c r="C51" t="s">
        <v>276</v>
      </c>
      <c r="D51" t="s">
        <v>6</v>
      </c>
      <c r="E51">
        <v>36</v>
      </c>
      <c r="F51" t="s">
        <v>74</v>
      </c>
      <c r="G51">
        <v>47</v>
      </c>
      <c r="H51">
        <v>12</v>
      </c>
      <c r="I51">
        <v>1050</v>
      </c>
      <c r="J51">
        <v>252</v>
      </c>
      <c r="K51">
        <v>458</v>
      </c>
      <c r="L51">
        <v>0.55000000000000004</v>
      </c>
      <c r="M51">
        <v>14</v>
      </c>
      <c r="N51">
        <v>46</v>
      </c>
      <c r="O51">
        <v>0.30399999999999999</v>
      </c>
      <c r="P51">
        <v>238</v>
      </c>
      <c r="Q51">
        <v>412</v>
      </c>
      <c r="R51">
        <v>0.57799999999999996</v>
      </c>
      <c r="S51">
        <v>0.56599999999999995</v>
      </c>
      <c r="T51">
        <v>89</v>
      </c>
      <c r="U51">
        <v>102</v>
      </c>
      <c r="V51">
        <v>0.873</v>
      </c>
      <c r="W51">
        <v>73</v>
      </c>
      <c r="X51">
        <v>185</v>
      </c>
      <c r="Y51">
        <v>258</v>
      </c>
      <c r="Z51">
        <v>42</v>
      </c>
      <c r="AA51">
        <v>14</v>
      </c>
      <c r="AB51">
        <v>47</v>
      </c>
      <c r="AC51">
        <v>44</v>
      </c>
      <c r="AD51">
        <v>78</v>
      </c>
      <c r="AE51">
        <v>607</v>
      </c>
      <c r="AF51">
        <f t="shared" si="0"/>
        <v>1.5085714285714287</v>
      </c>
      <c r="AG51">
        <f t="shared" si="1"/>
        <v>2.6742857142857144</v>
      </c>
      <c r="AH51">
        <f t="shared" si="2"/>
        <v>0.48</v>
      </c>
      <c r="AI51">
        <f t="shared" ca="1" si="3"/>
        <v>0.41544211652664753</v>
      </c>
    </row>
    <row r="52" spans="1:35" x14ac:dyDescent="0.2">
      <c r="A52">
        <v>487</v>
      </c>
      <c r="B52">
        <v>2022</v>
      </c>
      <c r="C52" t="s">
        <v>275</v>
      </c>
      <c r="D52" t="s">
        <v>13</v>
      </c>
      <c r="E52">
        <v>25</v>
      </c>
      <c r="F52" t="s">
        <v>11</v>
      </c>
      <c r="G52">
        <v>81</v>
      </c>
      <c r="H52">
        <v>33</v>
      </c>
      <c r="I52">
        <v>2317</v>
      </c>
      <c r="J52">
        <v>334</v>
      </c>
      <c r="K52">
        <v>690</v>
      </c>
      <c r="L52">
        <v>0.48399999999999999</v>
      </c>
      <c r="M52">
        <v>76</v>
      </c>
      <c r="N52">
        <v>208</v>
      </c>
      <c r="O52">
        <v>0.36499999999999999</v>
      </c>
      <c r="P52">
        <v>258</v>
      </c>
      <c r="Q52">
        <v>482</v>
      </c>
      <c r="R52">
        <v>0.53500000000000003</v>
      </c>
      <c r="S52">
        <v>0.53900000000000003</v>
      </c>
      <c r="T52">
        <v>128</v>
      </c>
      <c r="U52">
        <v>164</v>
      </c>
      <c r="V52">
        <v>0.78</v>
      </c>
      <c r="W52">
        <v>104</v>
      </c>
      <c r="X52">
        <v>321</v>
      </c>
      <c r="Y52">
        <v>425</v>
      </c>
      <c r="Z52">
        <v>209</v>
      </c>
      <c r="AA52">
        <v>55</v>
      </c>
      <c r="AB52">
        <v>21</v>
      </c>
      <c r="AC52">
        <v>84</v>
      </c>
      <c r="AD52">
        <v>178</v>
      </c>
      <c r="AE52">
        <v>872</v>
      </c>
      <c r="AF52">
        <f t="shared" si="0"/>
        <v>1.3051359516616314</v>
      </c>
      <c r="AG52">
        <f t="shared" si="1"/>
        <v>2.7656452309020283</v>
      </c>
      <c r="AH52">
        <f t="shared" si="2"/>
        <v>0.85455330168321109</v>
      </c>
      <c r="AI52">
        <f t="shared" ca="1" si="3"/>
        <v>0.73602571262083039</v>
      </c>
    </row>
    <row r="53" spans="1:35" x14ac:dyDescent="0.2">
      <c r="A53">
        <v>5</v>
      </c>
      <c r="B53">
        <v>2022</v>
      </c>
      <c r="C53" t="s">
        <v>25</v>
      </c>
      <c r="D53" t="s">
        <v>1</v>
      </c>
      <c r="E53">
        <v>23</v>
      </c>
      <c r="F53" t="s">
        <v>8</v>
      </c>
      <c r="G53">
        <v>65</v>
      </c>
      <c r="H53">
        <v>21</v>
      </c>
      <c r="I53">
        <v>1466</v>
      </c>
      <c r="J53">
        <v>253</v>
      </c>
      <c r="K53">
        <v>680</v>
      </c>
      <c r="L53">
        <v>0.372</v>
      </c>
      <c r="M53">
        <v>105</v>
      </c>
      <c r="N53">
        <v>338</v>
      </c>
      <c r="O53">
        <v>0.311</v>
      </c>
      <c r="P53">
        <v>148</v>
      </c>
      <c r="Q53">
        <v>342</v>
      </c>
      <c r="R53">
        <v>0.433</v>
      </c>
      <c r="S53">
        <v>0.44900000000000001</v>
      </c>
      <c r="T53">
        <v>81</v>
      </c>
      <c r="U53">
        <v>109</v>
      </c>
      <c r="V53">
        <v>0.74299999999999999</v>
      </c>
      <c r="W53">
        <v>37</v>
      </c>
      <c r="X53">
        <v>150</v>
      </c>
      <c r="Y53">
        <v>187</v>
      </c>
      <c r="Z53">
        <v>156</v>
      </c>
      <c r="AA53">
        <v>46</v>
      </c>
      <c r="AB53">
        <v>23</v>
      </c>
      <c r="AC53">
        <v>93</v>
      </c>
      <c r="AD53">
        <v>103</v>
      </c>
      <c r="AE53">
        <v>692</v>
      </c>
      <c r="AF53">
        <f t="shared" si="0"/>
        <v>2.2837653478854025</v>
      </c>
      <c r="AG53">
        <f t="shared" si="1"/>
        <v>2.5293315143246931</v>
      </c>
      <c r="AH53">
        <f t="shared" si="2"/>
        <v>1.1296043656207366</v>
      </c>
      <c r="AI53">
        <f t="shared" ca="1" si="3"/>
        <v>0.78858300551431548</v>
      </c>
    </row>
    <row r="54" spans="1:35" x14ac:dyDescent="0.2">
      <c r="A54">
        <v>477</v>
      </c>
      <c r="B54">
        <v>2022</v>
      </c>
      <c r="C54" t="s">
        <v>274</v>
      </c>
      <c r="D54" t="s">
        <v>6</v>
      </c>
      <c r="E54">
        <v>33</v>
      </c>
      <c r="F54" t="s">
        <v>20</v>
      </c>
      <c r="G54">
        <v>74</v>
      </c>
      <c r="H54">
        <v>4</v>
      </c>
      <c r="I54">
        <v>1665</v>
      </c>
      <c r="J54">
        <v>327</v>
      </c>
      <c r="K54">
        <v>761</v>
      </c>
      <c r="L54">
        <v>0.43</v>
      </c>
      <c r="M54">
        <v>187</v>
      </c>
      <c r="N54">
        <v>477</v>
      </c>
      <c r="O54">
        <v>0.39200000000000002</v>
      </c>
      <c r="P54">
        <v>140</v>
      </c>
      <c r="Q54">
        <v>284</v>
      </c>
      <c r="R54">
        <v>0.49299999999999999</v>
      </c>
      <c r="S54">
        <v>0.55300000000000005</v>
      </c>
      <c r="T54">
        <v>166</v>
      </c>
      <c r="U54">
        <v>198</v>
      </c>
      <c r="V54">
        <v>0.83799999999999997</v>
      </c>
      <c r="W54">
        <v>87</v>
      </c>
      <c r="X54">
        <v>449</v>
      </c>
      <c r="Y54">
        <v>536</v>
      </c>
      <c r="Z54">
        <v>160</v>
      </c>
      <c r="AA54">
        <v>26</v>
      </c>
      <c r="AB54">
        <v>18</v>
      </c>
      <c r="AC54">
        <v>98</v>
      </c>
      <c r="AD54">
        <v>101</v>
      </c>
      <c r="AE54">
        <v>1007</v>
      </c>
      <c r="AF54">
        <f t="shared" si="0"/>
        <v>2.118918918918919</v>
      </c>
      <c r="AG54">
        <f t="shared" si="1"/>
        <v>2.1837837837837837</v>
      </c>
      <c r="AH54">
        <f t="shared" si="2"/>
        <v>0.56216216216216219</v>
      </c>
      <c r="AI54">
        <f t="shared" ca="1" si="3"/>
        <v>0.87088428794882</v>
      </c>
    </row>
    <row r="55" spans="1:35" x14ac:dyDescent="0.2">
      <c r="A55">
        <v>151</v>
      </c>
      <c r="B55">
        <v>2022</v>
      </c>
      <c r="C55" t="s">
        <v>153</v>
      </c>
      <c r="D55" t="s">
        <v>26</v>
      </c>
      <c r="E55">
        <v>31</v>
      </c>
      <c r="F55" t="s">
        <v>8</v>
      </c>
      <c r="G55">
        <v>71</v>
      </c>
      <c r="H55">
        <v>42</v>
      </c>
      <c r="I55">
        <v>1940</v>
      </c>
      <c r="J55">
        <v>209</v>
      </c>
      <c r="K55">
        <v>498</v>
      </c>
      <c r="L55">
        <v>0.42</v>
      </c>
      <c r="M55">
        <v>128</v>
      </c>
      <c r="N55">
        <v>339</v>
      </c>
      <c r="O55">
        <v>0.378</v>
      </c>
      <c r="P55">
        <v>81</v>
      </c>
      <c r="Q55">
        <v>159</v>
      </c>
      <c r="R55">
        <v>0.50900000000000001</v>
      </c>
      <c r="S55">
        <v>0.54800000000000004</v>
      </c>
      <c r="T55">
        <v>58</v>
      </c>
      <c r="U55">
        <v>69</v>
      </c>
      <c r="V55">
        <v>0.84099999999999997</v>
      </c>
      <c r="W55">
        <v>59</v>
      </c>
      <c r="X55">
        <v>332</v>
      </c>
      <c r="Y55">
        <v>391</v>
      </c>
      <c r="Z55">
        <v>92</v>
      </c>
      <c r="AA55">
        <v>103</v>
      </c>
      <c r="AB55">
        <v>91</v>
      </c>
      <c r="AC55">
        <v>75</v>
      </c>
      <c r="AD55">
        <v>190</v>
      </c>
      <c r="AE55">
        <v>604</v>
      </c>
      <c r="AF55">
        <f t="shared" si="0"/>
        <v>1.3917525773195876</v>
      </c>
      <c r="AG55">
        <f t="shared" si="1"/>
        <v>3.5257731958762886</v>
      </c>
      <c r="AH55">
        <f t="shared" si="2"/>
        <v>1.9113402061855671</v>
      </c>
      <c r="AI55">
        <f t="shared" ca="1" si="3"/>
        <v>0.33886243712479269</v>
      </c>
    </row>
    <row r="56" spans="1:35" x14ac:dyDescent="0.2">
      <c r="A56">
        <v>775</v>
      </c>
      <c r="B56">
        <v>2022</v>
      </c>
      <c r="C56" t="s">
        <v>273</v>
      </c>
      <c r="D56" t="s">
        <v>4</v>
      </c>
      <c r="E56">
        <v>27</v>
      </c>
      <c r="F56" t="s">
        <v>120</v>
      </c>
      <c r="G56">
        <v>65</v>
      </c>
      <c r="H56">
        <v>65</v>
      </c>
      <c r="I56">
        <v>2462</v>
      </c>
      <c r="J56">
        <v>442</v>
      </c>
      <c r="K56">
        <v>1097</v>
      </c>
      <c r="L56">
        <v>0.40300000000000002</v>
      </c>
      <c r="M56">
        <v>242</v>
      </c>
      <c r="N56">
        <v>642</v>
      </c>
      <c r="O56">
        <v>0.377</v>
      </c>
      <c r="P56">
        <v>200</v>
      </c>
      <c r="Q56">
        <v>455</v>
      </c>
      <c r="R56">
        <v>0.44</v>
      </c>
      <c r="S56">
        <v>0.51300000000000001</v>
      </c>
      <c r="T56">
        <v>194</v>
      </c>
      <c r="U56">
        <v>222</v>
      </c>
      <c r="V56">
        <v>0.874</v>
      </c>
      <c r="W56">
        <v>44</v>
      </c>
      <c r="X56">
        <v>245</v>
      </c>
      <c r="Y56">
        <v>289</v>
      </c>
      <c r="Z56">
        <v>434</v>
      </c>
      <c r="AA56">
        <v>111</v>
      </c>
      <c r="AB56">
        <v>35</v>
      </c>
      <c r="AC56">
        <v>170</v>
      </c>
      <c r="AD56">
        <v>162</v>
      </c>
      <c r="AE56">
        <v>1320</v>
      </c>
      <c r="AF56">
        <f t="shared" si="0"/>
        <v>2.485783915515841</v>
      </c>
      <c r="AG56">
        <f t="shared" si="1"/>
        <v>2.3688058489033308</v>
      </c>
      <c r="AH56">
        <f t="shared" si="2"/>
        <v>1.6230706742485783</v>
      </c>
      <c r="AI56">
        <f t="shared" ca="1" si="3"/>
        <v>0.80095666047352021</v>
      </c>
    </row>
    <row r="57" spans="1:35" x14ac:dyDescent="0.2">
      <c r="A57">
        <v>46</v>
      </c>
      <c r="B57">
        <v>2022</v>
      </c>
      <c r="C57" t="s">
        <v>272</v>
      </c>
      <c r="D57" t="s">
        <v>26</v>
      </c>
      <c r="E57">
        <v>33</v>
      </c>
      <c r="F57" t="s">
        <v>11</v>
      </c>
      <c r="G57">
        <v>59</v>
      </c>
      <c r="H57">
        <v>54</v>
      </c>
      <c r="I57">
        <v>1462</v>
      </c>
      <c r="J57">
        <v>179</v>
      </c>
      <c r="K57">
        <v>387</v>
      </c>
      <c r="L57">
        <v>0.46300000000000002</v>
      </c>
      <c r="M57">
        <v>108</v>
      </c>
      <c r="N57">
        <v>270</v>
      </c>
      <c r="O57">
        <v>0.4</v>
      </c>
      <c r="P57">
        <v>71</v>
      </c>
      <c r="Q57">
        <v>117</v>
      </c>
      <c r="R57">
        <v>0.60699999999999998</v>
      </c>
      <c r="S57">
        <v>0.60199999999999998</v>
      </c>
      <c r="T57">
        <v>25</v>
      </c>
      <c r="U57">
        <v>38</v>
      </c>
      <c r="V57">
        <v>0.65800000000000003</v>
      </c>
      <c r="W57">
        <v>29</v>
      </c>
      <c r="X57">
        <v>225</v>
      </c>
      <c r="Y57">
        <v>254</v>
      </c>
      <c r="Z57">
        <v>100</v>
      </c>
      <c r="AA57">
        <v>58</v>
      </c>
      <c r="AB57">
        <v>42</v>
      </c>
      <c r="AC57">
        <v>40</v>
      </c>
      <c r="AD57">
        <v>80</v>
      </c>
      <c r="AE57">
        <v>491</v>
      </c>
      <c r="AF57">
        <f t="shared" si="0"/>
        <v>0.98495212038303692</v>
      </c>
      <c r="AG57">
        <f t="shared" si="1"/>
        <v>1.9699042407660738</v>
      </c>
      <c r="AH57">
        <f t="shared" si="2"/>
        <v>1.4281805745554035</v>
      </c>
      <c r="AI57">
        <f t="shared" ca="1" si="3"/>
        <v>0.16161310579288768</v>
      </c>
    </row>
    <row r="58" spans="1:35" x14ac:dyDescent="0.2">
      <c r="A58">
        <v>687</v>
      </c>
      <c r="B58">
        <v>2022</v>
      </c>
      <c r="C58" t="s">
        <v>271</v>
      </c>
      <c r="D58" t="s">
        <v>6</v>
      </c>
      <c r="E58">
        <v>19</v>
      </c>
      <c r="F58" t="s">
        <v>117</v>
      </c>
      <c r="G58">
        <v>72</v>
      </c>
      <c r="H58">
        <v>13</v>
      </c>
      <c r="I58">
        <v>1489</v>
      </c>
      <c r="J58">
        <v>249</v>
      </c>
      <c r="K58">
        <v>525</v>
      </c>
      <c r="L58">
        <v>0.47399999999999998</v>
      </c>
      <c r="M58">
        <v>29</v>
      </c>
      <c r="N58">
        <v>117</v>
      </c>
      <c r="O58">
        <v>0.248</v>
      </c>
      <c r="P58">
        <v>220</v>
      </c>
      <c r="Q58">
        <v>408</v>
      </c>
      <c r="R58">
        <v>0.53900000000000003</v>
      </c>
      <c r="S58">
        <v>0.502</v>
      </c>
      <c r="T58">
        <v>165</v>
      </c>
      <c r="U58">
        <v>232</v>
      </c>
      <c r="V58">
        <v>0.71099999999999997</v>
      </c>
      <c r="W58">
        <v>138</v>
      </c>
      <c r="X58">
        <v>255</v>
      </c>
      <c r="Y58">
        <v>393</v>
      </c>
      <c r="Z58">
        <v>185</v>
      </c>
      <c r="AA58">
        <v>59</v>
      </c>
      <c r="AB58">
        <v>68</v>
      </c>
      <c r="AC58">
        <v>145</v>
      </c>
      <c r="AD58">
        <v>214</v>
      </c>
      <c r="AE58">
        <v>692</v>
      </c>
      <c r="AF58">
        <f t="shared" si="0"/>
        <v>3.5057085292142376</v>
      </c>
      <c r="AG58">
        <f t="shared" si="1"/>
        <v>5.1739422431161852</v>
      </c>
      <c r="AH58">
        <f t="shared" si="2"/>
        <v>1.4264607118871726</v>
      </c>
      <c r="AI58">
        <f t="shared" ca="1" si="3"/>
        <v>0.14447972357050343</v>
      </c>
    </row>
    <row r="59" spans="1:35" x14ac:dyDescent="0.2">
      <c r="A59">
        <v>41</v>
      </c>
      <c r="B59">
        <v>2022</v>
      </c>
      <c r="C59" t="s">
        <v>270</v>
      </c>
      <c r="D59" t="s">
        <v>13</v>
      </c>
      <c r="E59">
        <v>21</v>
      </c>
      <c r="F59" t="s">
        <v>34</v>
      </c>
      <c r="G59">
        <v>70</v>
      </c>
      <c r="H59">
        <v>70</v>
      </c>
      <c r="I59">
        <v>2417</v>
      </c>
      <c r="J59">
        <v>487</v>
      </c>
      <c r="K59">
        <v>1194</v>
      </c>
      <c r="L59">
        <v>0.40799999999999997</v>
      </c>
      <c r="M59">
        <v>138</v>
      </c>
      <c r="N59">
        <v>404</v>
      </c>
      <c r="O59">
        <v>0.34200000000000003</v>
      </c>
      <c r="P59">
        <v>349</v>
      </c>
      <c r="Q59">
        <v>790</v>
      </c>
      <c r="R59">
        <v>0.442</v>
      </c>
      <c r="S59">
        <v>0.46600000000000003</v>
      </c>
      <c r="T59">
        <v>290</v>
      </c>
      <c r="U59">
        <v>406</v>
      </c>
      <c r="V59">
        <v>0.71399999999999997</v>
      </c>
      <c r="W59">
        <v>66</v>
      </c>
      <c r="X59">
        <v>342</v>
      </c>
      <c r="Y59">
        <v>408</v>
      </c>
      <c r="Z59">
        <v>208</v>
      </c>
      <c r="AA59">
        <v>43</v>
      </c>
      <c r="AB59">
        <v>16</v>
      </c>
      <c r="AC59">
        <v>151</v>
      </c>
      <c r="AD59">
        <v>142</v>
      </c>
      <c r="AE59">
        <v>1402</v>
      </c>
      <c r="AF59">
        <f t="shared" si="0"/>
        <v>2.2490690939180804</v>
      </c>
      <c r="AG59">
        <f t="shared" si="1"/>
        <v>2.1150186181216384</v>
      </c>
      <c r="AH59">
        <f t="shared" si="2"/>
        <v>0.64046338436077788</v>
      </c>
      <c r="AI59">
        <f t="shared" ca="1" si="3"/>
        <v>0.40328509458888506</v>
      </c>
    </row>
    <row r="60" spans="1:35" x14ac:dyDescent="0.2">
      <c r="A60">
        <v>42</v>
      </c>
      <c r="B60">
        <v>2022</v>
      </c>
      <c r="C60" t="s">
        <v>269</v>
      </c>
      <c r="D60" t="s">
        <v>1</v>
      </c>
      <c r="E60">
        <v>31</v>
      </c>
      <c r="F60" t="s">
        <v>30</v>
      </c>
      <c r="G60">
        <v>71</v>
      </c>
      <c r="H60">
        <v>71</v>
      </c>
      <c r="I60">
        <v>2277</v>
      </c>
      <c r="J60">
        <v>392</v>
      </c>
      <c r="K60">
        <v>896</v>
      </c>
      <c r="L60">
        <v>0.438</v>
      </c>
      <c r="M60">
        <v>157</v>
      </c>
      <c r="N60">
        <v>430</v>
      </c>
      <c r="O60">
        <v>0.36499999999999999</v>
      </c>
      <c r="P60">
        <v>235</v>
      </c>
      <c r="Q60">
        <v>466</v>
      </c>
      <c r="R60">
        <v>0.504</v>
      </c>
      <c r="S60">
        <v>0.52500000000000002</v>
      </c>
      <c r="T60">
        <v>102</v>
      </c>
      <c r="U60">
        <v>127</v>
      </c>
      <c r="V60">
        <v>0.80300000000000005</v>
      </c>
      <c r="W60">
        <v>44</v>
      </c>
      <c r="X60">
        <v>296</v>
      </c>
      <c r="Y60">
        <v>340</v>
      </c>
      <c r="Z60">
        <v>276</v>
      </c>
      <c r="AA60">
        <v>55</v>
      </c>
      <c r="AB60">
        <v>31</v>
      </c>
      <c r="AC60">
        <v>127</v>
      </c>
      <c r="AD60">
        <v>114</v>
      </c>
      <c r="AE60">
        <v>1043</v>
      </c>
      <c r="AF60">
        <f t="shared" si="0"/>
        <v>2.0079051383399209</v>
      </c>
      <c r="AG60">
        <f t="shared" si="1"/>
        <v>1.8023715415019763</v>
      </c>
      <c r="AH60">
        <f t="shared" si="2"/>
        <v>0.86956521739130432</v>
      </c>
      <c r="AI60">
        <f t="shared" ca="1" si="3"/>
        <v>0.42408841020363897</v>
      </c>
    </row>
    <row r="61" spans="1:35" x14ac:dyDescent="0.2">
      <c r="A61">
        <v>559</v>
      </c>
      <c r="B61">
        <v>2022</v>
      </c>
      <c r="C61" t="s">
        <v>268</v>
      </c>
      <c r="D61" t="s">
        <v>4</v>
      </c>
      <c r="E61">
        <v>25</v>
      </c>
      <c r="F61" t="s">
        <v>127</v>
      </c>
      <c r="G61">
        <v>68</v>
      </c>
      <c r="H61">
        <v>68</v>
      </c>
      <c r="I61">
        <v>2366</v>
      </c>
      <c r="J61">
        <v>573</v>
      </c>
      <c r="K61">
        <v>1241</v>
      </c>
      <c r="L61">
        <v>0.46200000000000002</v>
      </c>
      <c r="M61">
        <v>96</v>
      </c>
      <c r="N61">
        <v>294</v>
      </c>
      <c r="O61">
        <v>0.32700000000000001</v>
      </c>
      <c r="P61">
        <v>477</v>
      </c>
      <c r="Q61">
        <v>947</v>
      </c>
      <c r="R61">
        <v>0.504</v>
      </c>
      <c r="S61">
        <v>0.5</v>
      </c>
      <c r="T61">
        <v>196</v>
      </c>
      <c r="U61">
        <v>247</v>
      </c>
      <c r="V61">
        <v>0.79400000000000004</v>
      </c>
      <c r="W61">
        <v>80</v>
      </c>
      <c r="X61">
        <v>483</v>
      </c>
      <c r="Y61">
        <v>563</v>
      </c>
      <c r="Z61">
        <v>627</v>
      </c>
      <c r="AA61">
        <v>138</v>
      </c>
      <c r="AB61">
        <v>23</v>
      </c>
      <c r="AC61">
        <v>180</v>
      </c>
      <c r="AD61">
        <v>138</v>
      </c>
      <c r="AE61">
        <v>1438</v>
      </c>
      <c r="AF61">
        <f t="shared" si="0"/>
        <v>2.7387996618765849</v>
      </c>
      <c r="AG61">
        <f t="shared" si="1"/>
        <v>2.0997464074387153</v>
      </c>
      <c r="AH61">
        <f t="shared" si="2"/>
        <v>2.0997464074387153</v>
      </c>
      <c r="AI61">
        <f t="shared" ca="1" si="3"/>
        <v>0.38928557352385429</v>
      </c>
    </row>
    <row r="62" spans="1:35" x14ac:dyDescent="0.2">
      <c r="A62">
        <v>500</v>
      </c>
      <c r="B62">
        <v>2022</v>
      </c>
      <c r="C62" t="s">
        <v>267</v>
      </c>
      <c r="D62" t="s">
        <v>1</v>
      </c>
      <c r="E62">
        <v>35</v>
      </c>
      <c r="F62" t="s">
        <v>82</v>
      </c>
      <c r="G62">
        <v>49</v>
      </c>
      <c r="H62">
        <v>14</v>
      </c>
      <c r="I62">
        <v>1002</v>
      </c>
      <c r="J62">
        <v>87</v>
      </c>
      <c r="K62">
        <v>220</v>
      </c>
      <c r="L62">
        <v>0.39500000000000002</v>
      </c>
      <c r="M62">
        <v>53</v>
      </c>
      <c r="N62">
        <v>157</v>
      </c>
      <c r="O62">
        <v>0.33800000000000002</v>
      </c>
      <c r="P62">
        <v>34</v>
      </c>
      <c r="Q62">
        <v>63</v>
      </c>
      <c r="R62">
        <v>0.54</v>
      </c>
      <c r="S62">
        <v>0.51600000000000001</v>
      </c>
      <c r="T62">
        <v>22</v>
      </c>
      <c r="U62">
        <v>28</v>
      </c>
      <c r="V62">
        <v>0.78600000000000003</v>
      </c>
      <c r="W62">
        <v>30</v>
      </c>
      <c r="X62">
        <v>62</v>
      </c>
      <c r="Y62">
        <v>92</v>
      </c>
      <c r="Z62">
        <v>36</v>
      </c>
      <c r="AA62">
        <v>23</v>
      </c>
      <c r="AB62">
        <v>8</v>
      </c>
      <c r="AC62">
        <v>18</v>
      </c>
      <c r="AD62">
        <v>87</v>
      </c>
      <c r="AE62">
        <v>249</v>
      </c>
      <c r="AF62">
        <f t="shared" si="0"/>
        <v>0.6467065868263473</v>
      </c>
      <c r="AG62">
        <f t="shared" si="1"/>
        <v>3.125748502994012</v>
      </c>
      <c r="AH62">
        <f t="shared" si="2"/>
        <v>0.82634730538922152</v>
      </c>
      <c r="AI62">
        <f t="shared" ca="1" si="3"/>
        <v>0.98255055569285199</v>
      </c>
    </row>
    <row r="63" spans="1:35" x14ac:dyDescent="0.2">
      <c r="A63">
        <v>421</v>
      </c>
      <c r="B63">
        <v>2022</v>
      </c>
      <c r="C63" t="s">
        <v>266</v>
      </c>
      <c r="D63" t="s">
        <v>4</v>
      </c>
      <c r="E63">
        <v>30</v>
      </c>
      <c r="F63" t="s">
        <v>22</v>
      </c>
      <c r="G63">
        <v>65</v>
      </c>
      <c r="H63">
        <v>39</v>
      </c>
      <c r="I63">
        <v>1600</v>
      </c>
      <c r="J63">
        <v>178</v>
      </c>
      <c r="K63">
        <v>400</v>
      </c>
      <c r="L63">
        <v>0.44500000000000001</v>
      </c>
      <c r="M63">
        <v>65</v>
      </c>
      <c r="N63">
        <v>157</v>
      </c>
      <c r="O63">
        <v>0.41399999999999998</v>
      </c>
      <c r="P63">
        <v>113</v>
      </c>
      <c r="Q63">
        <v>243</v>
      </c>
      <c r="R63">
        <v>0.46500000000000002</v>
      </c>
      <c r="S63">
        <v>0.52600000000000002</v>
      </c>
      <c r="T63">
        <v>100</v>
      </c>
      <c r="U63">
        <v>113</v>
      </c>
      <c r="V63">
        <v>0.88500000000000001</v>
      </c>
      <c r="W63">
        <v>29</v>
      </c>
      <c r="X63">
        <v>145</v>
      </c>
      <c r="Y63">
        <v>174</v>
      </c>
      <c r="Z63">
        <v>237</v>
      </c>
      <c r="AA63">
        <v>42</v>
      </c>
      <c r="AB63">
        <v>17</v>
      </c>
      <c r="AC63">
        <v>85</v>
      </c>
      <c r="AD63">
        <v>147</v>
      </c>
      <c r="AE63">
        <v>521</v>
      </c>
      <c r="AF63">
        <f t="shared" si="0"/>
        <v>1.9125000000000001</v>
      </c>
      <c r="AG63">
        <f t="shared" si="1"/>
        <v>3.3075000000000001</v>
      </c>
      <c r="AH63">
        <f t="shared" si="2"/>
        <v>0.94499999999999995</v>
      </c>
      <c r="AI63">
        <f t="shared" ca="1" si="3"/>
        <v>0.31939988152067544</v>
      </c>
    </row>
    <row r="64" spans="1:35" x14ac:dyDescent="0.2">
      <c r="A64">
        <v>154</v>
      </c>
      <c r="B64">
        <v>2022</v>
      </c>
      <c r="C64" t="s">
        <v>102</v>
      </c>
      <c r="D64" t="s">
        <v>13</v>
      </c>
      <c r="E64">
        <v>31</v>
      </c>
      <c r="F64" t="s">
        <v>8</v>
      </c>
      <c r="G64">
        <v>78</v>
      </c>
      <c r="H64">
        <v>16</v>
      </c>
      <c r="I64">
        <v>1596</v>
      </c>
      <c r="J64">
        <v>200</v>
      </c>
      <c r="K64">
        <v>441</v>
      </c>
      <c r="L64">
        <v>0.45400000000000001</v>
      </c>
      <c r="M64">
        <v>77</v>
      </c>
      <c r="N64">
        <v>234</v>
      </c>
      <c r="O64">
        <v>0.32900000000000001</v>
      </c>
      <c r="P64">
        <v>123</v>
      </c>
      <c r="Q64">
        <v>207</v>
      </c>
      <c r="R64">
        <v>0.59399999999999997</v>
      </c>
      <c r="S64">
        <v>0.54100000000000004</v>
      </c>
      <c r="T64">
        <v>39</v>
      </c>
      <c r="U64">
        <v>52</v>
      </c>
      <c r="V64">
        <v>0.75</v>
      </c>
      <c r="W64">
        <v>86</v>
      </c>
      <c r="X64">
        <v>224</v>
      </c>
      <c r="Y64">
        <v>310</v>
      </c>
      <c r="Z64">
        <v>91</v>
      </c>
      <c r="AA64">
        <v>46</v>
      </c>
      <c r="AB64">
        <v>36</v>
      </c>
      <c r="AC64">
        <v>67</v>
      </c>
      <c r="AD64">
        <v>151</v>
      </c>
      <c r="AE64">
        <v>516</v>
      </c>
      <c r="AF64">
        <f t="shared" si="0"/>
        <v>1.5112781954887218</v>
      </c>
      <c r="AG64">
        <f t="shared" si="1"/>
        <v>3.4060150375939848</v>
      </c>
      <c r="AH64">
        <f t="shared" si="2"/>
        <v>1.0375939849624061</v>
      </c>
      <c r="AI64">
        <f t="shared" ca="1" si="3"/>
        <v>0.72158676811986888</v>
      </c>
    </row>
    <row r="65" spans="1:35" x14ac:dyDescent="0.2">
      <c r="A65">
        <v>116</v>
      </c>
      <c r="B65">
        <v>2022</v>
      </c>
      <c r="C65" t="s">
        <v>265</v>
      </c>
      <c r="D65" t="s">
        <v>6</v>
      </c>
      <c r="E65">
        <v>27</v>
      </c>
      <c r="F65" t="s">
        <v>165</v>
      </c>
      <c r="G65">
        <v>74</v>
      </c>
      <c r="H65">
        <v>73</v>
      </c>
      <c r="I65">
        <v>2042</v>
      </c>
      <c r="J65">
        <v>370</v>
      </c>
      <c r="K65">
        <v>604</v>
      </c>
      <c r="L65">
        <v>0.61299999999999999</v>
      </c>
      <c r="M65">
        <v>0</v>
      </c>
      <c r="N65">
        <v>1</v>
      </c>
      <c r="O65">
        <v>0</v>
      </c>
      <c r="P65">
        <v>370</v>
      </c>
      <c r="Q65">
        <v>603</v>
      </c>
      <c r="R65">
        <v>0.61399999999999999</v>
      </c>
      <c r="S65">
        <v>0.61299999999999999</v>
      </c>
      <c r="T65">
        <v>80</v>
      </c>
      <c r="U65">
        <v>169</v>
      </c>
      <c r="V65">
        <v>0.47299999999999998</v>
      </c>
      <c r="W65">
        <v>279</v>
      </c>
      <c r="X65">
        <v>598</v>
      </c>
      <c r="Y65">
        <v>877</v>
      </c>
      <c r="Z65">
        <v>92</v>
      </c>
      <c r="AA65">
        <v>55</v>
      </c>
      <c r="AB65">
        <v>93</v>
      </c>
      <c r="AC65">
        <v>44</v>
      </c>
      <c r="AD65">
        <v>166</v>
      </c>
      <c r="AE65">
        <v>820</v>
      </c>
      <c r="AF65">
        <f t="shared" si="0"/>
        <v>0.77571008814887366</v>
      </c>
      <c r="AG65">
        <f t="shared" si="1"/>
        <v>2.9265426052889323</v>
      </c>
      <c r="AH65">
        <f t="shared" si="2"/>
        <v>0.96963761018609207</v>
      </c>
      <c r="AI65">
        <f t="shared" ca="1" si="3"/>
        <v>0.26396162582889782</v>
      </c>
    </row>
    <row r="66" spans="1:35" x14ac:dyDescent="0.2">
      <c r="A66">
        <v>588</v>
      </c>
      <c r="B66">
        <v>2022</v>
      </c>
      <c r="C66" t="s">
        <v>264</v>
      </c>
      <c r="D66" t="s">
        <v>13</v>
      </c>
      <c r="E66">
        <v>21</v>
      </c>
      <c r="F66" t="s">
        <v>20</v>
      </c>
      <c r="G66">
        <v>67</v>
      </c>
      <c r="H66">
        <v>61</v>
      </c>
      <c r="I66">
        <v>1981</v>
      </c>
      <c r="J66">
        <v>207</v>
      </c>
      <c r="K66">
        <v>431</v>
      </c>
      <c r="L66">
        <v>0.48</v>
      </c>
      <c r="M66">
        <v>55</v>
      </c>
      <c r="N66">
        <v>157</v>
      </c>
      <c r="O66">
        <v>0.35</v>
      </c>
      <c r="P66">
        <v>152</v>
      </c>
      <c r="Q66">
        <v>274</v>
      </c>
      <c r="R66">
        <v>0.55500000000000005</v>
      </c>
      <c r="S66">
        <v>0.54400000000000004</v>
      </c>
      <c r="T66">
        <v>119</v>
      </c>
      <c r="U66">
        <v>155</v>
      </c>
      <c r="V66">
        <v>0.76800000000000002</v>
      </c>
      <c r="W66">
        <v>72</v>
      </c>
      <c r="X66">
        <v>129</v>
      </c>
      <c r="Y66">
        <v>201</v>
      </c>
      <c r="Z66">
        <v>121</v>
      </c>
      <c r="AA66">
        <v>56</v>
      </c>
      <c r="AB66">
        <v>22</v>
      </c>
      <c r="AC66">
        <v>58</v>
      </c>
      <c r="AD66">
        <v>164</v>
      </c>
      <c r="AE66">
        <v>588</v>
      </c>
      <c r="AF66">
        <f t="shared" ref="AF66:AF129" si="4">AC66*36/I66</f>
        <v>1.0540131246845028</v>
      </c>
      <c r="AG66">
        <f t="shared" ref="AG66:AG129" si="5">AD66*36/I66</f>
        <v>2.9803129732458356</v>
      </c>
      <c r="AH66">
        <f t="shared" ref="AH66:AH129" si="6">AA66*36/I66</f>
        <v>1.0176678445229681</v>
      </c>
      <c r="AI66">
        <f t="shared" ref="AI66:AI129" ca="1" si="7">RAND()</f>
        <v>0.4541472779251321</v>
      </c>
    </row>
    <row r="67" spans="1:35" x14ac:dyDescent="0.2">
      <c r="A67">
        <v>512</v>
      </c>
      <c r="B67">
        <v>2022</v>
      </c>
      <c r="C67" t="s">
        <v>263</v>
      </c>
      <c r="D67" t="s">
        <v>26</v>
      </c>
      <c r="E67">
        <v>21</v>
      </c>
      <c r="F67" t="s">
        <v>41</v>
      </c>
      <c r="G67">
        <v>70</v>
      </c>
      <c r="H67">
        <v>31</v>
      </c>
      <c r="I67">
        <v>1803</v>
      </c>
      <c r="J67">
        <v>255</v>
      </c>
      <c r="K67">
        <v>554</v>
      </c>
      <c r="L67">
        <v>0.46</v>
      </c>
      <c r="M67">
        <v>80</v>
      </c>
      <c r="N67">
        <v>252</v>
      </c>
      <c r="O67">
        <v>0.317</v>
      </c>
      <c r="P67">
        <v>175</v>
      </c>
      <c r="Q67">
        <v>302</v>
      </c>
      <c r="R67">
        <v>0.57899999999999996</v>
      </c>
      <c r="S67">
        <v>0.53200000000000003</v>
      </c>
      <c r="T67">
        <v>57</v>
      </c>
      <c r="U67">
        <v>71</v>
      </c>
      <c r="V67">
        <v>0.80300000000000005</v>
      </c>
      <c r="W67">
        <v>76</v>
      </c>
      <c r="X67">
        <v>217</v>
      </c>
      <c r="Y67">
        <v>293</v>
      </c>
      <c r="Z67">
        <v>79</v>
      </c>
      <c r="AA67">
        <v>52</v>
      </c>
      <c r="AB67">
        <v>54</v>
      </c>
      <c r="AC67">
        <v>75</v>
      </c>
      <c r="AD67">
        <v>224</v>
      </c>
      <c r="AE67">
        <v>647</v>
      </c>
      <c r="AF67">
        <f t="shared" si="4"/>
        <v>1.497504159733777</v>
      </c>
      <c r="AG67">
        <f t="shared" si="5"/>
        <v>4.472545757071547</v>
      </c>
      <c r="AH67">
        <f t="shared" si="6"/>
        <v>1.038269550748752</v>
      </c>
      <c r="AI67">
        <f t="shared" ca="1" si="7"/>
        <v>0.44452122147620299</v>
      </c>
    </row>
    <row r="68" spans="1:35" x14ac:dyDescent="0.2">
      <c r="A68">
        <v>337</v>
      </c>
      <c r="B68">
        <v>2022</v>
      </c>
      <c r="C68" t="s">
        <v>262</v>
      </c>
      <c r="D68" t="s">
        <v>261</v>
      </c>
      <c r="E68">
        <v>32</v>
      </c>
      <c r="F68" t="s">
        <v>8</v>
      </c>
      <c r="G68">
        <v>74</v>
      </c>
      <c r="H68">
        <v>65</v>
      </c>
      <c r="I68">
        <v>2057</v>
      </c>
      <c r="J68">
        <v>261</v>
      </c>
      <c r="K68">
        <v>662</v>
      </c>
      <c r="L68">
        <v>0.39400000000000002</v>
      </c>
      <c r="M68">
        <v>177</v>
      </c>
      <c r="N68">
        <v>482</v>
      </c>
      <c r="O68">
        <v>0.36699999999999999</v>
      </c>
      <c r="P68">
        <v>84</v>
      </c>
      <c r="Q68">
        <v>180</v>
      </c>
      <c r="R68">
        <v>0.46700000000000003</v>
      </c>
      <c r="S68">
        <v>0.52800000000000002</v>
      </c>
      <c r="T68">
        <v>50</v>
      </c>
      <c r="U68">
        <v>62</v>
      </c>
      <c r="V68">
        <v>0.80600000000000005</v>
      </c>
      <c r="W68">
        <v>29</v>
      </c>
      <c r="X68">
        <v>161</v>
      </c>
      <c r="Y68">
        <v>190</v>
      </c>
      <c r="Z68">
        <v>128</v>
      </c>
      <c r="AA68">
        <v>57</v>
      </c>
      <c r="AB68">
        <v>33</v>
      </c>
      <c r="AC68">
        <v>70</v>
      </c>
      <c r="AD68">
        <v>154</v>
      </c>
      <c r="AE68">
        <v>749</v>
      </c>
      <c r="AF68">
        <f t="shared" si="4"/>
        <v>1.2250850753524549</v>
      </c>
      <c r="AG68">
        <f t="shared" si="5"/>
        <v>2.6951871657754012</v>
      </c>
      <c r="AH68">
        <f t="shared" si="6"/>
        <v>0.997569275644142</v>
      </c>
      <c r="AI68">
        <f t="shared" ca="1" si="7"/>
        <v>0.75277258362305466</v>
      </c>
    </row>
    <row r="69" spans="1:35" x14ac:dyDescent="0.2">
      <c r="A69">
        <v>381</v>
      </c>
      <c r="B69">
        <v>2022</v>
      </c>
      <c r="C69" t="s">
        <v>260</v>
      </c>
      <c r="D69" t="s">
        <v>6</v>
      </c>
      <c r="E69">
        <v>37</v>
      </c>
      <c r="F69" t="s">
        <v>59</v>
      </c>
      <c r="G69">
        <v>56</v>
      </c>
      <c r="H69">
        <v>56</v>
      </c>
      <c r="I69">
        <v>2084</v>
      </c>
      <c r="J69">
        <v>640</v>
      </c>
      <c r="K69">
        <v>1221</v>
      </c>
      <c r="L69">
        <v>0.52400000000000002</v>
      </c>
      <c r="M69">
        <v>161</v>
      </c>
      <c r="N69">
        <v>448</v>
      </c>
      <c r="O69">
        <v>0.35899999999999999</v>
      </c>
      <c r="P69">
        <v>479</v>
      </c>
      <c r="Q69">
        <v>773</v>
      </c>
      <c r="R69">
        <v>0.62</v>
      </c>
      <c r="S69">
        <v>0.59</v>
      </c>
      <c r="T69">
        <v>254</v>
      </c>
      <c r="U69">
        <v>336</v>
      </c>
      <c r="V69">
        <v>0.75600000000000001</v>
      </c>
      <c r="W69">
        <v>63</v>
      </c>
      <c r="X69">
        <v>396</v>
      </c>
      <c r="Y69">
        <v>459</v>
      </c>
      <c r="Z69">
        <v>349</v>
      </c>
      <c r="AA69">
        <v>73</v>
      </c>
      <c r="AB69">
        <v>59</v>
      </c>
      <c r="AC69">
        <v>196</v>
      </c>
      <c r="AD69">
        <v>121</v>
      </c>
      <c r="AE69">
        <v>1695</v>
      </c>
      <c r="AF69">
        <f t="shared" si="4"/>
        <v>3.385796545105566</v>
      </c>
      <c r="AG69">
        <f t="shared" si="5"/>
        <v>2.09021113243762</v>
      </c>
      <c r="AH69">
        <f t="shared" si="6"/>
        <v>1.2610364683301343</v>
      </c>
      <c r="AI69">
        <f t="shared" ca="1" si="7"/>
        <v>0.12416782506636626</v>
      </c>
    </row>
    <row r="70" spans="1:35" x14ac:dyDescent="0.2">
      <c r="A70">
        <v>584</v>
      </c>
      <c r="B70">
        <v>2022</v>
      </c>
      <c r="C70" t="s">
        <v>259</v>
      </c>
      <c r="D70" t="s">
        <v>26</v>
      </c>
      <c r="E70">
        <v>23</v>
      </c>
      <c r="F70" t="s">
        <v>87</v>
      </c>
      <c r="G70">
        <v>70</v>
      </c>
      <c r="H70">
        <v>20</v>
      </c>
      <c r="I70">
        <v>1749</v>
      </c>
      <c r="J70">
        <v>216</v>
      </c>
      <c r="K70">
        <v>575</v>
      </c>
      <c r="L70">
        <v>0.376</v>
      </c>
      <c r="M70">
        <v>118</v>
      </c>
      <c r="N70">
        <v>371</v>
      </c>
      <c r="O70">
        <v>0.318</v>
      </c>
      <c r="P70">
        <v>98</v>
      </c>
      <c r="Q70">
        <v>204</v>
      </c>
      <c r="R70">
        <v>0.48</v>
      </c>
      <c r="S70">
        <v>0.47799999999999998</v>
      </c>
      <c r="T70">
        <v>55</v>
      </c>
      <c r="U70">
        <v>65</v>
      </c>
      <c r="V70">
        <v>0.84599999999999997</v>
      </c>
      <c r="W70">
        <v>47</v>
      </c>
      <c r="X70">
        <v>300</v>
      </c>
      <c r="Y70">
        <v>347</v>
      </c>
      <c r="Z70">
        <v>118</v>
      </c>
      <c r="AA70">
        <v>97</v>
      </c>
      <c r="AB70">
        <v>42</v>
      </c>
      <c r="AC70">
        <v>57</v>
      </c>
      <c r="AD70">
        <v>95</v>
      </c>
      <c r="AE70">
        <v>605</v>
      </c>
      <c r="AF70">
        <f t="shared" si="4"/>
        <v>1.1732418524871355</v>
      </c>
      <c r="AG70">
        <f t="shared" si="5"/>
        <v>1.9554030874785593</v>
      </c>
      <c r="AH70">
        <f t="shared" si="6"/>
        <v>1.9965694682675814</v>
      </c>
      <c r="AI70">
        <f t="shared" ca="1" si="7"/>
        <v>0.74465870316688343</v>
      </c>
    </row>
    <row r="71" spans="1:35" x14ac:dyDescent="0.2">
      <c r="A71">
        <v>658</v>
      </c>
      <c r="B71">
        <v>2022</v>
      </c>
      <c r="C71" t="s">
        <v>258</v>
      </c>
      <c r="D71" t="s">
        <v>6</v>
      </c>
      <c r="E71">
        <v>23</v>
      </c>
      <c r="F71" t="s">
        <v>34</v>
      </c>
      <c r="G71">
        <v>72</v>
      </c>
      <c r="H71">
        <v>62</v>
      </c>
      <c r="I71">
        <v>1848</v>
      </c>
      <c r="J71">
        <v>261</v>
      </c>
      <c r="K71">
        <v>343</v>
      </c>
      <c r="L71">
        <v>0.76100000000000001</v>
      </c>
      <c r="M71">
        <v>0</v>
      </c>
      <c r="N71">
        <v>0</v>
      </c>
      <c r="P71">
        <v>261</v>
      </c>
      <c r="Q71">
        <v>343</v>
      </c>
      <c r="R71">
        <v>0.76100000000000001</v>
      </c>
      <c r="S71">
        <v>0.76100000000000001</v>
      </c>
      <c r="T71">
        <v>88</v>
      </c>
      <c r="U71">
        <v>181</v>
      </c>
      <c r="V71">
        <v>0.48599999999999999</v>
      </c>
      <c r="W71">
        <v>295</v>
      </c>
      <c r="X71">
        <v>322</v>
      </c>
      <c r="Y71">
        <v>617</v>
      </c>
      <c r="Z71">
        <v>38</v>
      </c>
      <c r="AA71">
        <v>58</v>
      </c>
      <c r="AB71">
        <v>133</v>
      </c>
      <c r="AC71">
        <v>60</v>
      </c>
      <c r="AD71">
        <v>195</v>
      </c>
      <c r="AE71">
        <v>610</v>
      </c>
      <c r="AF71">
        <f t="shared" si="4"/>
        <v>1.1688311688311688</v>
      </c>
      <c r="AG71">
        <f t="shared" si="5"/>
        <v>3.7987012987012987</v>
      </c>
      <c r="AH71">
        <f t="shared" si="6"/>
        <v>1.1298701298701299</v>
      </c>
      <c r="AI71">
        <f t="shared" ca="1" si="7"/>
        <v>5.7677994778831287E-2</v>
      </c>
    </row>
    <row r="72" spans="1:35" x14ac:dyDescent="0.2">
      <c r="A72">
        <v>48</v>
      </c>
      <c r="B72">
        <v>2022</v>
      </c>
      <c r="C72" t="s">
        <v>257</v>
      </c>
      <c r="D72" t="s">
        <v>26</v>
      </c>
      <c r="E72">
        <v>21</v>
      </c>
      <c r="F72" t="s">
        <v>28</v>
      </c>
      <c r="G72">
        <v>69</v>
      </c>
      <c r="H72">
        <v>53</v>
      </c>
      <c r="I72">
        <v>1924</v>
      </c>
      <c r="J72">
        <v>274</v>
      </c>
      <c r="K72">
        <v>649</v>
      </c>
      <c r="L72">
        <v>0.42199999999999999</v>
      </c>
      <c r="M72">
        <v>80</v>
      </c>
      <c r="N72">
        <v>269</v>
      </c>
      <c r="O72">
        <v>0.29699999999999999</v>
      </c>
      <c r="P72">
        <v>194</v>
      </c>
      <c r="Q72">
        <v>380</v>
      </c>
      <c r="R72">
        <v>0.51100000000000001</v>
      </c>
      <c r="S72">
        <v>0.48399999999999999</v>
      </c>
      <c r="T72">
        <v>117</v>
      </c>
      <c r="U72">
        <v>170</v>
      </c>
      <c r="V72">
        <v>0.68799999999999994</v>
      </c>
      <c r="W72">
        <v>71</v>
      </c>
      <c r="X72">
        <v>365</v>
      </c>
      <c r="Y72">
        <v>436</v>
      </c>
      <c r="Z72">
        <v>97</v>
      </c>
      <c r="AA72">
        <v>58</v>
      </c>
      <c r="AB72">
        <v>70</v>
      </c>
      <c r="AC72">
        <v>90</v>
      </c>
      <c r="AD72">
        <v>68</v>
      </c>
      <c r="AE72">
        <v>745</v>
      </c>
      <c r="AF72">
        <f t="shared" si="4"/>
        <v>1.683991683991684</v>
      </c>
      <c r="AG72">
        <f t="shared" si="5"/>
        <v>1.2723492723492724</v>
      </c>
      <c r="AH72">
        <f t="shared" si="6"/>
        <v>1.0852390852390852</v>
      </c>
      <c r="AI72">
        <f t="shared" ca="1" si="7"/>
        <v>0.91346092976011783</v>
      </c>
    </row>
    <row r="73" spans="1:35" x14ac:dyDescent="0.2">
      <c r="A73">
        <v>140</v>
      </c>
      <c r="B73">
        <v>2022</v>
      </c>
      <c r="C73" t="s">
        <v>256</v>
      </c>
      <c r="D73" t="s">
        <v>26</v>
      </c>
      <c r="E73">
        <v>24</v>
      </c>
      <c r="F73" t="s">
        <v>165</v>
      </c>
      <c r="G73">
        <v>54</v>
      </c>
      <c r="H73">
        <v>53</v>
      </c>
      <c r="I73">
        <v>1663</v>
      </c>
      <c r="J73">
        <v>339</v>
      </c>
      <c r="K73">
        <v>644</v>
      </c>
      <c r="L73">
        <v>0.52600000000000002</v>
      </c>
      <c r="M73">
        <v>64</v>
      </c>
      <c r="N73">
        <v>176</v>
      </c>
      <c r="O73">
        <v>0.36399999999999999</v>
      </c>
      <c r="P73">
        <v>275</v>
      </c>
      <c r="Q73">
        <v>468</v>
      </c>
      <c r="R73">
        <v>0.58799999999999997</v>
      </c>
      <c r="S73">
        <v>0.57599999999999996</v>
      </c>
      <c r="T73">
        <v>134</v>
      </c>
      <c r="U73">
        <v>169</v>
      </c>
      <c r="V73">
        <v>0.79300000000000004</v>
      </c>
      <c r="W73">
        <v>93</v>
      </c>
      <c r="X73">
        <v>329</v>
      </c>
      <c r="Y73">
        <v>422</v>
      </c>
      <c r="Z73">
        <v>98</v>
      </c>
      <c r="AA73">
        <v>33</v>
      </c>
      <c r="AB73">
        <v>56</v>
      </c>
      <c r="AC73">
        <v>60</v>
      </c>
      <c r="AD73">
        <v>164</v>
      </c>
      <c r="AE73">
        <v>876</v>
      </c>
      <c r="AF73">
        <f t="shared" si="4"/>
        <v>1.2988574864702345</v>
      </c>
      <c r="AG73">
        <f t="shared" si="5"/>
        <v>3.5502104630186411</v>
      </c>
      <c r="AH73">
        <f t="shared" si="6"/>
        <v>0.71437161755862899</v>
      </c>
      <c r="AI73">
        <f t="shared" ca="1" si="7"/>
        <v>0.13441547604028747</v>
      </c>
    </row>
    <row r="74" spans="1:35" x14ac:dyDescent="0.2">
      <c r="A74">
        <v>623</v>
      </c>
      <c r="B74">
        <v>2022</v>
      </c>
      <c r="C74" t="s">
        <v>255</v>
      </c>
      <c r="D74" t="s">
        <v>26</v>
      </c>
      <c r="E74">
        <v>26</v>
      </c>
      <c r="F74" t="s">
        <v>8</v>
      </c>
      <c r="G74">
        <v>51</v>
      </c>
      <c r="H74">
        <v>51</v>
      </c>
      <c r="I74">
        <v>1481</v>
      </c>
      <c r="J74">
        <v>352</v>
      </c>
      <c r="K74">
        <v>767</v>
      </c>
      <c r="L74">
        <v>0.45900000000000002</v>
      </c>
      <c r="M74">
        <v>78</v>
      </c>
      <c r="N74">
        <v>252</v>
      </c>
      <c r="O74">
        <v>0.31</v>
      </c>
      <c r="P74">
        <v>274</v>
      </c>
      <c r="Q74">
        <v>515</v>
      </c>
      <c r="R74">
        <v>0.53200000000000003</v>
      </c>
      <c r="S74">
        <v>0.51</v>
      </c>
      <c r="T74">
        <v>248</v>
      </c>
      <c r="U74">
        <v>286</v>
      </c>
      <c r="V74">
        <v>0.86699999999999999</v>
      </c>
      <c r="W74">
        <v>102</v>
      </c>
      <c r="X74">
        <v>309</v>
      </c>
      <c r="Y74">
        <v>411</v>
      </c>
      <c r="Z74">
        <v>119</v>
      </c>
      <c r="AA74">
        <v>37</v>
      </c>
      <c r="AB74">
        <v>84</v>
      </c>
      <c r="AC74">
        <v>81</v>
      </c>
      <c r="AD74">
        <v>137</v>
      </c>
      <c r="AE74">
        <v>1030</v>
      </c>
      <c r="AF74">
        <f t="shared" si="4"/>
        <v>1.9689399054692776</v>
      </c>
      <c r="AG74">
        <f t="shared" si="5"/>
        <v>3.3301823092505063</v>
      </c>
      <c r="AH74">
        <f t="shared" si="6"/>
        <v>0.89939230249831192</v>
      </c>
      <c r="AI74">
        <f t="shared" ca="1" si="7"/>
        <v>0.44950927754746139</v>
      </c>
    </row>
    <row r="75" spans="1:35" x14ac:dyDescent="0.2">
      <c r="A75">
        <v>669</v>
      </c>
      <c r="B75">
        <v>2022</v>
      </c>
      <c r="C75" t="s">
        <v>254</v>
      </c>
      <c r="D75" t="s">
        <v>4</v>
      </c>
      <c r="E75">
        <v>25</v>
      </c>
      <c r="F75" t="s">
        <v>41</v>
      </c>
      <c r="G75">
        <v>65</v>
      </c>
      <c r="H75">
        <v>65</v>
      </c>
      <c r="I75">
        <v>2077</v>
      </c>
      <c r="J75">
        <v>401</v>
      </c>
      <c r="K75">
        <v>975</v>
      </c>
      <c r="L75">
        <v>0.41099999999999998</v>
      </c>
      <c r="M75">
        <v>176</v>
      </c>
      <c r="N75">
        <v>518</v>
      </c>
      <c r="O75">
        <v>0.34</v>
      </c>
      <c r="P75">
        <v>225</v>
      </c>
      <c r="Q75">
        <v>457</v>
      </c>
      <c r="R75">
        <v>0.49199999999999999</v>
      </c>
      <c r="S75">
        <v>0.502</v>
      </c>
      <c r="T75">
        <v>198</v>
      </c>
      <c r="U75">
        <v>240</v>
      </c>
      <c r="V75">
        <v>0.82499999999999996</v>
      </c>
      <c r="W75">
        <v>25</v>
      </c>
      <c r="X75">
        <v>191</v>
      </c>
      <c r="Y75">
        <v>216</v>
      </c>
      <c r="Z75">
        <v>460</v>
      </c>
      <c r="AA75">
        <v>62</v>
      </c>
      <c r="AB75">
        <v>22</v>
      </c>
      <c r="AC75">
        <v>165</v>
      </c>
      <c r="AD75">
        <v>130</v>
      </c>
      <c r="AE75">
        <v>1176</v>
      </c>
      <c r="AF75">
        <f t="shared" si="4"/>
        <v>2.8598940779971112</v>
      </c>
      <c r="AG75">
        <f t="shared" si="5"/>
        <v>2.2532498796340876</v>
      </c>
      <c r="AH75">
        <f t="shared" si="6"/>
        <v>1.0746268656716418</v>
      </c>
      <c r="AI75">
        <f t="shared" ca="1" si="7"/>
        <v>0.63877178005738622</v>
      </c>
    </row>
    <row r="76" spans="1:35" x14ac:dyDescent="0.2">
      <c r="A76">
        <v>277</v>
      </c>
      <c r="B76">
        <v>2022</v>
      </c>
      <c r="C76" t="s">
        <v>253</v>
      </c>
      <c r="D76" t="s">
        <v>1</v>
      </c>
      <c r="E76">
        <v>19</v>
      </c>
      <c r="F76" t="s">
        <v>117</v>
      </c>
      <c r="G76">
        <v>67</v>
      </c>
      <c r="H76">
        <v>67</v>
      </c>
      <c r="I76">
        <v>2138</v>
      </c>
      <c r="J76">
        <v>406</v>
      </c>
      <c r="K76">
        <v>954</v>
      </c>
      <c r="L76">
        <v>0.42599999999999999</v>
      </c>
      <c r="M76">
        <v>157</v>
      </c>
      <c r="N76">
        <v>458</v>
      </c>
      <c r="O76">
        <v>0.34300000000000003</v>
      </c>
      <c r="P76">
        <v>249</v>
      </c>
      <c r="Q76">
        <v>496</v>
      </c>
      <c r="R76">
        <v>0.502</v>
      </c>
      <c r="S76">
        <v>0.50800000000000001</v>
      </c>
      <c r="T76">
        <v>188</v>
      </c>
      <c r="U76">
        <v>236</v>
      </c>
      <c r="V76">
        <v>0.79700000000000004</v>
      </c>
      <c r="W76">
        <v>33</v>
      </c>
      <c r="X76">
        <v>193</v>
      </c>
      <c r="Y76">
        <v>226</v>
      </c>
      <c r="Z76">
        <v>176</v>
      </c>
      <c r="AA76">
        <v>44</v>
      </c>
      <c r="AB76">
        <v>18</v>
      </c>
      <c r="AC76">
        <v>135</v>
      </c>
      <c r="AD76">
        <v>103</v>
      </c>
      <c r="AE76">
        <v>1157</v>
      </c>
      <c r="AF76">
        <f t="shared" si="4"/>
        <v>2.2731524789522917</v>
      </c>
      <c r="AG76">
        <f t="shared" si="5"/>
        <v>1.734331150608045</v>
      </c>
      <c r="AH76">
        <f t="shared" si="6"/>
        <v>0.74087932647333954</v>
      </c>
      <c r="AI76">
        <f t="shared" ca="1" si="7"/>
        <v>0.3533384886399461</v>
      </c>
    </row>
    <row r="77" spans="1:35" x14ac:dyDescent="0.2">
      <c r="A77">
        <v>8</v>
      </c>
      <c r="B77">
        <v>2022</v>
      </c>
      <c r="C77" t="s">
        <v>252</v>
      </c>
      <c r="D77" t="s">
        <v>1</v>
      </c>
      <c r="E77">
        <v>26</v>
      </c>
      <c r="F77" t="s">
        <v>82</v>
      </c>
      <c r="G77">
        <v>66</v>
      </c>
      <c r="H77">
        <v>61</v>
      </c>
      <c r="I77">
        <v>1805</v>
      </c>
      <c r="J77">
        <v>255</v>
      </c>
      <c r="K77">
        <v>569</v>
      </c>
      <c r="L77">
        <v>0.44800000000000001</v>
      </c>
      <c r="M77">
        <v>159</v>
      </c>
      <c r="N77">
        <v>389</v>
      </c>
      <c r="O77">
        <v>0.40899999999999997</v>
      </c>
      <c r="P77">
        <v>96</v>
      </c>
      <c r="Q77">
        <v>180</v>
      </c>
      <c r="R77">
        <v>0.53300000000000003</v>
      </c>
      <c r="S77">
        <v>0.58799999999999997</v>
      </c>
      <c r="T77">
        <v>64</v>
      </c>
      <c r="U77">
        <v>74</v>
      </c>
      <c r="V77">
        <v>0.86499999999999999</v>
      </c>
      <c r="W77">
        <v>32</v>
      </c>
      <c r="X77">
        <v>190</v>
      </c>
      <c r="Y77">
        <v>222</v>
      </c>
      <c r="Z77">
        <v>100</v>
      </c>
      <c r="AA77">
        <v>46</v>
      </c>
      <c r="AB77">
        <v>18</v>
      </c>
      <c r="AC77">
        <v>43</v>
      </c>
      <c r="AD77">
        <v>96</v>
      </c>
      <c r="AE77">
        <v>733</v>
      </c>
      <c r="AF77">
        <f t="shared" si="4"/>
        <v>0.85761772853185592</v>
      </c>
      <c r="AG77">
        <f t="shared" si="5"/>
        <v>1.9146814404432133</v>
      </c>
      <c r="AH77">
        <f t="shared" si="6"/>
        <v>0.91745152354570636</v>
      </c>
      <c r="AI77">
        <f t="shared" ca="1" si="7"/>
        <v>0.13097863434025681</v>
      </c>
    </row>
    <row r="78" spans="1:35" x14ac:dyDescent="0.2">
      <c r="A78">
        <v>293</v>
      </c>
      <c r="B78">
        <v>2022</v>
      </c>
      <c r="C78" t="s">
        <v>222</v>
      </c>
      <c r="D78" t="s">
        <v>4</v>
      </c>
      <c r="E78">
        <v>32</v>
      </c>
      <c r="F78" t="s">
        <v>74</v>
      </c>
      <c r="G78">
        <v>44</v>
      </c>
      <c r="H78">
        <v>44</v>
      </c>
      <c r="I78">
        <v>1627</v>
      </c>
      <c r="J78">
        <v>292</v>
      </c>
      <c r="K78">
        <v>706</v>
      </c>
      <c r="L78">
        <v>0.41399999999999998</v>
      </c>
      <c r="M78">
        <v>102</v>
      </c>
      <c r="N78">
        <v>307</v>
      </c>
      <c r="O78">
        <v>0.33200000000000002</v>
      </c>
      <c r="P78">
        <v>190</v>
      </c>
      <c r="Q78">
        <v>399</v>
      </c>
      <c r="R78">
        <v>0.47599999999999998</v>
      </c>
      <c r="S78">
        <v>0.48599999999999999</v>
      </c>
      <c r="T78">
        <v>304</v>
      </c>
      <c r="U78">
        <v>350</v>
      </c>
      <c r="V78">
        <v>0.86899999999999999</v>
      </c>
      <c r="W78">
        <v>42</v>
      </c>
      <c r="X78">
        <v>309</v>
      </c>
      <c r="Y78">
        <v>351</v>
      </c>
      <c r="Z78">
        <v>447</v>
      </c>
      <c r="AA78">
        <v>56</v>
      </c>
      <c r="AB78">
        <v>31</v>
      </c>
      <c r="AC78">
        <v>212</v>
      </c>
      <c r="AD78">
        <v>105</v>
      </c>
      <c r="AE78">
        <v>990</v>
      </c>
      <c r="AF78">
        <f t="shared" si="4"/>
        <v>4.6908420405654576</v>
      </c>
      <c r="AG78">
        <f t="shared" si="5"/>
        <v>2.3232944068838353</v>
      </c>
      <c r="AH78">
        <f t="shared" si="6"/>
        <v>1.2390903503380455</v>
      </c>
      <c r="AI78">
        <f t="shared" ca="1" si="7"/>
        <v>0.98117946933675326</v>
      </c>
    </row>
    <row r="79" spans="1:35" x14ac:dyDescent="0.2">
      <c r="A79">
        <v>614</v>
      </c>
      <c r="B79">
        <v>2022</v>
      </c>
      <c r="C79" t="s">
        <v>251</v>
      </c>
      <c r="D79" t="s">
        <v>6</v>
      </c>
      <c r="E79">
        <v>31</v>
      </c>
      <c r="F79" t="s">
        <v>57</v>
      </c>
      <c r="G79">
        <v>73</v>
      </c>
      <c r="H79">
        <v>73</v>
      </c>
      <c r="I79">
        <v>1793</v>
      </c>
      <c r="J79">
        <v>205</v>
      </c>
      <c r="K79">
        <v>320</v>
      </c>
      <c r="L79">
        <v>0.64100000000000001</v>
      </c>
      <c r="M79">
        <v>0</v>
      </c>
      <c r="N79">
        <v>2</v>
      </c>
      <c r="O79">
        <v>0</v>
      </c>
      <c r="P79">
        <v>205</v>
      </c>
      <c r="Q79">
        <v>318</v>
      </c>
      <c r="R79">
        <v>0.64500000000000002</v>
      </c>
      <c r="S79">
        <v>0.64100000000000001</v>
      </c>
      <c r="T79">
        <v>67</v>
      </c>
      <c r="U79">
        <v>171</v>
      </c>
      <c r="V79">
        <v>0.39200000000000002</v>
      </c>
      <c r="W79">
        <v>176</v>
      </c>
      <c r="X79">
        <v>389</v>
      </c>
      <c r="Y79">
        <v>565</v>
      </c>
      <c r="Z79">
        <v>226</v>
      </c>
      <c r="AA79">
        <v>61</v>
      </c>
      <c r="AB79">
        <v>52</v>
      </c>
      <c r="AC79">
        <v>100</v>
      </c>
      <c r="AD79">
        <v>224</v>
      </c>
      <c r="AE79">
        <v>477</v>
      </c>
      <c r="AF79">
        <f t="shared" si="4"/>
        <v>2.0078081427774679</v>
      </c>
      <c r="AG79">
        <f t="shared" si="5"/>
        <v>4.497490239821528</v>
      </c>
      <c r="AH79">
        <f t="shared" si="6"/>
        <v>1.2247629670942555</v>
      </c>
      <c r="AI79">
        <f t="shared" ca="1" si="7"/>
        <v>0.66879018655870925</v>
      </c>
    </row>
    <row r="80" spans="1:35" x14ac:dyDescent="0.2">
      <c r="A80">
        <v>158</v>
      </c>
      <c r="B80">
        <v>2022</v>
      </c>
      <c r="C80" t="s">
        <v>250</v>
      </c>
      <c r="D80" t="s">
        <v>26</v>
      </c>
      <c r="E80">
        <v>31</v>
      </c>
      <c r="F80" t="s">
        <v>17</v>
      </c>
      <c r="G80">
        <v>67</v>
      </c>
      <c r="H80">
        <v>67</v>
      </c>
      <c r="I80">
        <v>1886</v>
      </c>
      <c r="J80">
        <v>217</v>
      </c>
      <c r="K80">
        <v>544</v>
      </c>
      <c r="L80">
        <v>0.39900000000000002</v>
      </c>
      <c r="M80">
        <v>127</v>
      </c>
      <c r="N80">
        <v>365</v>
      </c>
      <c r="O80">
        <v>0.34799999999999998</v>
      </c>
      <c r="P80">
        <v>90</v>
      </c>
      <c r="Q80">
        <v>179</v>
      </c>
      <c r="R80">
        <v>0.503</v>
      </c>
      <c r="S80">
        <v>0.51600000000000001</v>
      </c>
      <c r="T80">
        <v>71</v>
      </c>
      <c r="U80">
        <v>90</v>
      </c>
      <c r="V80">
        <v>0.78900000000000003</v>
      </c>
      <c r="W80">
        <v>30</v>
      </c>
      <c r="X80">
        <v>324</v>
      </c>
      <c r="Y80">
        <v>354</v>
      </c>
      <c r="Z80">
        <v>124</v>
      </c>
      <c r="AA80">
        <v>95</v>
      </c>
      <c r="AB80">
        <v>30</v>
      </c>
      <c r="AC80">
        <v>55</v>
      </c>
      <c r="AD80">
        <v>173</v>
      </c>
      <c r="AE80">
        <v>632</v>
      </c>
      <c r="AF80">
        <f t="shared" si="4"/>
        <v>1.0498409331919407</v>
      </c>
      <c r="AG80">
        <f t="shared" si="5"/>
        <v>3.3022269353128313</v>
      </c>
      <c r="AH80">
        <f t="shared" si="6"/>
        <v>1.8133616118769884</v>
      </c>
      <c r="AI80">
        <f t="shared" ca="1" si="7"/>
        <v>0.51611220329561369</v>
      </c>
    </row>
    <row r="81" spans="1:35" x14ac:dyDescent="0.2">
      <c r="A81">
        <v>238</v>
      </c>
      <c r="B81">
        <v>2022</v>
      </c>
      <c r="C81" t="s">
        <v>249</v>
      </c>
      <c r="D81" t="s">
        <v>4</v>
      </c>
      <c r="E81">
        <v>24</v>
      </c>
      <c r="F81" t="s">
        <v>39</v>
      </c>
      <c r="G81">
        <v>59</v>
      </c>
      <c r="H81">
        <v>59</v>
      </c>
      <c r="I81">
        <v>2083</v>
      </c>
      <c r="J81">
        <v>516</v>
      </c>
      <c r="K81">
        <v>1092</v>
      </c>
      <c r="L81">
        <v>0.47299999999999998</v>
      </c>
      <c r="M81">
        <v>74</v>
      </c>
      <c r="N81">
        <v>249</v>
      </c>
      <c r="O81">
        <v>0.29699999999999999</v>
      </c>
      <c r="P81">
        <v>442</v>
      </c>
      <c r="Q81">
        <v>843</v>
      </c>
      <c r="R81">
        <v>0.52400000000000002</v>
      </c>
      <c r="S81">
        <v>0.50600000000000001</v>
      </c>
      <c r="T81">
        <v>261</v>
      </c>
      <c r="U81">
        <v>348</v>
      </c>
      <c r="V81">
        <v>0.75</v>
      </c>
      <c r="W81">
        <v>25</v>
      </c>
      <c r="X81">
        <v>206</v>
      </c>
      <c r="Y81">
        <v>231</v>
      </c>
      <c r="Z81">
        <v>330</v>
      </c>
      <c r="AA81">
        <v>68</v>
      </c>
      <c r="AB81">
        <v>25</v>
      </c>
      <c r="AC81">
        <v>168</v>
      </c>
      <c r="AD81">
        <v>172</v>
      </c>
      <c r="AE81">
        <v>1367</v>
      </c>
      <c r="AF81">
        <f t="shared" si="4"/>
        <v>2.9035045607297167</v>
      </c>
      <c r="AG81">
        <f t="shared" si="5"/>
        <v>2.9726356216994718</v>
      </c>
      <c r="AH81">
        <f t="shared" si="6"/>
        <v>1.1752280364858376</v>
      </c>
      <c r="AI81">
        <f t="shared" ca="1" si="7"/>
        <v>0.2209636453174888</v>
      </c>
    </row>
    <row r="82" spans="1:35" x14ac:dyDescent="0.2">
      <c r="A82">
        <v>681</v>
      </c>
      <c r="B82">
        <v>2022</v>
      </c>
      <c r="C82" t="s">
        <v>168</v>
      </c>
      <c r="D82" t="s">
        <v>43</v>
      </c>
      <c r="E82">
        <v>28</v>
      </c>
      <c r="F82" t="s">
        <v>8</v>
      </c>
      <c r="G82">
        <v>64</v>
      </c>
      <c r="H82">
        <v>29</v>
      </c>
      <c r="I82">
        <v>1837</v>
      </c>
      <c r="J82">
        <v>312</v>
      </c>
      <c r="K82">
        <v>724</v>
      </c>
      <c r="L82">
        <v>0.43099999999999999</v>
      </c>
      <c r="M82">
        <v>86</v>
      </c>
      <c r="N82">
        <v>250</v>
      </c>
      <c r="O82">
        <v>0.34399999999999997</v>
      </c>
      <c r="P82">
        <v>226</v>
      </c>
      <c r="Q82">
        <v>474</v>
      </c>
      <c r="R82">
        <v>0.47699999999999998</v>
      </c>
      <c r="S82">
        <v>0.49</v>
      </c>
      <c r="T82">
        <v>157</v>
      </c>
      <c r="U82">
        <v>184</v>
      </c>
      <c r="V82">
        <v>0.85299999999999998</v>
      </c>
      <c r="W82">
        <v>34</v>
      </c>
      <c r="X82">
        <v>180</v>
      </c>
      <c r="Y82">
        <v>214</v>
      </c>
      <c r="Z82">
        <v>296</v>
      </c>
      <c r="AA82">
        <v>53</v>
      </c>
      <c r="AB82">
        <v>8</v>
      </c>
      <c r="AC82">
        <v>143</v>
      </c>
      <c r="AD82">
        <v>154</v>
      </c>
      <c r="AE82">
        <v>867</v>
      </c>
      <c r="AF82">
        <f t="shared" si="4"/>
        <v>2.8023952095808382</v>
      </c>
      <c r="AG82">
        <f t="shared" si="5"/>
        <v>3.0179640718562872</v>
      </c>
      <c r="AH82">
        <f t="shared" si="6"/>
        <v>1.0386499727817093</v>
      </c>
      <c r="AI82">
        <f t="shared" ca="1" si="7"/>
        <v>0.32274330404927698</v>
      </c>
    </row>
    <row r="83" spans="1:35" x14ac:dyDescent="0.2">
      <c r="A83">
        <v>2</v>
      </c>
      <c r="B83">
        <v>2022</v>
      </c>
      <c r="C83" t="s">
        <v>248</v>
      </c>
      <c r="D83" t="s">
        <v>6</v>
      </c>
      <c r="E83">
        <v>24</v>
      </c>
      <c r="F83" t="s">
        <v>108</v>
      </c>
      <c r="G83">
        <v>56</v>
      </c>
      <c r="H83">
        <v>56</v>
      </c>
      <c r="I83">
        <v>1825</v>
      </c>
      <c r="J83">
        <v>406</v>
      </c>
      <c r="K83">
        <v>729</v>
      </c>
      <c r="L83">
        <v>0.55700000000000005</v>
      </c>
      <c r="M83">
        <v>0</v>
      </c>
      <c r="N83">
        <v>6</v>
      </c>
      <c r="O83">
        <v>0</v>
      </c>
      <c r="P83">
        <v>406</v>
      </c>
      <c r="Q83">
        <v>723</v>
      </c>
      <c r="R83">
        <v>0.56200000000000006</v>
      </c>
      <c r="S83">
        <v>0.55700000000000005</v>
      </c>
      <c r="T83">
        <v>256</v>
      </c>
      <c r="U83">
        <v>340</v>
      </c>
      <c r="V83">
        <v>0.753</v>
      </c>
      <c r="W83">
        <v>137</v>
      </c>
      <c r="X83">
        <v>427</v>
      </c>
      <c r="Y83">
        <v>564</v>
      </c>
      <c r="Z83">
        <v>190</v>
      </c>
      <c r="AA83">
        <v>80</v>
      </c>
      <c r="AB83">
        <v>44</v>
      </c>
      <c r="AC83">
        <v>148</v>
      </c>
      <c r="AD83">
        <v>171</v>
      </c>
      <c r="AE83">
        <v>1068</v>
      </c>
      <c r="AF83">
        <f t="shared" si="4"/>
        <v>2.9194520547945206</v>
      </c>
      <c r="AG83">
        <f t="shared" si="5"/>
        <v>3.3731506849315069</v>
      </c>
      <c r="AH83">
        <f t="shared" si="6"/>
        <v>1.5780821917808219</v>
      </c>
      <c r="AI83">
        <f t="shared" ca="1" si="7"/>
        <v>0.93063070267919523</v>
      </c>
    </row>
    <row r="84" spans="1:35" x14ac:dyDescent="0.2">
      <c r="A84">
        <v>814</v>
      </c>
      <c r="B84">
        <v>2022</v>
      </c>
      <c r="C84" t="s">
        <v>247</v>
      </c>
      <c r="D84" t="s">
        <v>26</v>
      </c>
      <c r="E84">
        <v>23</v>
      </c>
      <c r="F84" t="s">
        <v>15</v>
      </c>
      <c r="G84">
        <v>77</v>
      </c>
      <c r="H84">
        <v>21</v>
      </c>
      <c r="I84">
        <v>1875</v>
      </c>
      <c r="J84">
        <v>205</v>
      </c>
      <c r="K84">
        <v>432</v>
      </c>
      <c r="L84">
        <v>0.47499999999999998</v>
      </c>
      <c r="M84">
        <v>106</v>
      </c>
      <c r="N84">
        <v>258</v>
      </c>
      <c r="O84">
        <v>0.41099999999999998</v>
      </c>
      <c r="P84">
        <v>99</v>
      </c>
      <c r="Q84">
        <v>174</v>
      </c>
      <c r="R84">
        <v>0.56899999999999995</v>
      </c>
      <c r="S84">
        <v>0.59699999999999998</v>
      </c>
      <c r="T84">
        <v>86</v>
      </c>
      <c r="U84">
        <v>95</v>
      </c>
      <c r="V84">
        <v>0.90500000000000003</v>
      </c>
      <c r="W84">
        <v>64</v>
      </c>
      <c r="X84">
        <v>210</v>
      </c>
      <c r="Y84">
        <v>274</v>
      </c>
      <c r="Z84">
        <v>78</v>
      </c>
      <c r="AA84">
        <v>38</v>
      </c>
      <c r="AB84">
        <v>57</v>
      </c>
      <c r="AC84">
        <v>62</v>
      </c>
      <c r="AD84">
        <v>186</v>
      </c>
      <c r="AE84">
        <v>602</v>
      </c>
      <c r="AF84">
        <f t="shared" si="4"/>
        <v>1.1903999999999999</v>
      </c>
      <c r="AG84">
        <f t="shared" si="5"/>
        <v>3.5712000000000002</v>
      </c>
      <c r="AH84">
        <f t="shared" si="6"/>
        <v>0.72960000000000003</v>
      </c>
      <c r="AI84">
        <f t="shared" ca="1" si="7"/>
        <v>7.7584317880031728E-3</v>
      </c>
    </row>
    <row r="85" spans="1:35" x14ac:dyDescent="0.2">
      <c r="A85">
        <v>359</v>
      </c>
      <c r="B85">
        <v>2022</v>
      </c>
      <c r="C85" t="s">
        <v>246</v>
      </c>
      <c r="D85" t="s">
        <v>13</v>
      </c>
      <c r="E85">
        <v>24</v>
      </c>
      <c r="F85" t="s">
        <v>165</v>
      </c>
      <c r="G85">
        <v>53</v>
      </c>
      <c r="H85">
        <v>52</v>
      </c>
      <c r="I85">
        <v>1577</v>
      </c>
      <c r="J85">
        <v>254</v>
      </c>
      <c r="K85">
        <v>575</v>
      </c>
      <c r="L85">
        <v>0.442</v>
      </c>
      <c r="M85">
        <v>74</v>
      </c>
      <c r="N85">
        <v>195</v>
      </c>
      <c r="O85">
        <v>0.379</v>
      </c>
      <c r="P85">
        <v>180</v>
      </c>
      <c r="Q85">
        <v>380</v>
      </c>
      <c r="R85">
        <v>0.47399999999999998</v>
      </c>
      <c r="S85">
        <v>0.50600000000000001</v>
      </c>
      <c r="T85">
        <v>127</v>
      </c>
      <c r="U85">
        <v>166</v>
      </c>
      <c r="V85">
        <v>0.76500000000000001</v>
      </c>
      <c r="W85">
        <v>26</v>
      </c>
      <c r="X85">
        <v>150</v>
      </c>
      <c r="Y85">
        <v>176</v>
      </c>
      <c r="Z85">
        <v>68</v>
      </c>
      <c r="AA85">
        <v>36</v>
      </c>
      <c r="AB85">
        <v>21</v>
      </c>
      <c r="AC85">
        <v>69</v>
      </c>
      <c r="AD85">
        <v>155</v>
      </c>
      <c r="AE85">
        <v>709</v>
      </c>
      <c r="AF85">
        <f t="shared" si="4"/>
        <v>1.575142675967026</v>
      </c>
      <c r="AG85">
        <f t="shared" si="5"/>
        <v>3.5383639822447686</v>
      </c>
      <c r="AH85">
        <f t="shared" si="6"/>
        <v>0.82181357006975264</v>
      </c>
      <c r="AI85">
        <f t="shared" ca="1" si="7"/>
        <v>0.87513418509953245</v>
      </c>
    </row>
    <row r="86" spans="1:35" x14ac:dyDescent="0.2">
      <c r="A86">
        <v>368</v>
      </c>
      <c r="B86">
        <v>2022</v>
      </c>
      <c r="C86" t="s">
        <v>245</v>
      </c>
      <c r="D86" t="s">
        <v>13</v>
      </c>
      <c r="E86">
        <v>24</v>
      </c>
      <c r="F86" t="s">
        <v>24</v>
      </c>
      <c r="G86">
        <v>55</v>
      </c>
      <c r="H86">
        <v>55</v>
      </c>
      <c r="I86">
        <v>1869</v>
      </c>
      <c r="J86">
        <v>453</v>
      </c>
      <c r="K86">
        <v>983</v>
      </c>
      <c r="L86">
        <v>0.46100000000000002</v>
      </c>
      <c r="M86">
        <v>74</v>
      </c>
      <c r="N86">
        <v>226</v>
      </c>
      <c r="O86">
        <v>0.32700000000000001</v>
      </c>
      <c r="P86">
        <v>379</v>
      </c>
      <c r="Q86">
        <v>757</v>
      </c>
      <c r="R86">
        <v>0.501</v>
      </c>
      <c r="S86">
        <v>0.498</v>
      </c>
      <c r="T86">
        <v>266</v>
      </c>
      <c r="U86">
        <v>322</v>
      </c>
      <c r="V86">
        <v>0.82599999999999996</v>
      </c>
      <c r="W86">
        <v>35</v>
      </c>
      <c r="X86">
        <v>285</v>
      </c>
      <c r="Y86">
        <v>320</v>
      </c>
      <c r="Z86">
        <v>307</v>
      </c>
      <c r="AA86">
        <v>34</v>
      </c>
      <c r="AB86">
        <v>26</v>
      </c>
      <c r="AC86">
        <v>151</v>
      </c>
      <c r="AD86">
        <v>119</v>
      </c>
      <c r="AE86">
        <v>1246</v>
      </c>
      <c r="AF86">
        <f t="shared" si="4"/>
        <v>2.9085072231139648</v>
      </c>
      <c r="AG86">
        <f t="shared" si="5"/>
        <v>2.292134831460674</v>
      </c>
      <c r="AH86">
        <f t="shared" si="6"/>
        <v>0.6548956661316212</v>
      </c>
      <c r="AI86">
        <f t="shared" ca="1" si="7"/>
        <v>0.24477210514910364</v>
      </c>
    </row>
    <row r="87" spans="1:35" x14ac:dyDescent="0.2">
      <c r="A87">
        <v>59</v>
      </c>
      <c r="B87">
        <v>2022</v>
      </c>
      <c r="C87" t="s">
        <v>244</v>
      </c>
      <c r="D87" t="s">
        <v>4</v>
      </c>
      <c r="E87">
        <v>33</v>
      </c>
      <c r="F87" t="s">
        <v>41</v>
      </c>
      <c r="G87">
        <v>58</v>
      </c>
      <c r="H87">
        <v>54</v>
      </c>
      <c r="I87">
        <v>1476</v>
      </c>
      <c r="J87">
        <v>177</v>
      </c>
      <c r="K87">
        <v>436</v>
      </c>
      <c r="L87">
        <v>0.40600000000000003</v>
      </c>
      <c r="M87">
        <v>83</v>
      </c>
      <c r="N87">
        <v>242</v>
      </c>
      <c r="O87">
        <v>0.34300000000000003</v>
      </c>
      <c r="P87">
        <v>94</v>
      </c>
      <c r="Q87">
        <v>194</v>
      </c>
      <c r="R87">
        <v>0.48499999999999999</v>
      </c>
      <c r="S87">
        <v>0.501</v>
      </c>
      <c r="T87">
        <v>96</v>
      </c>
      <c r="U87">
        <v>133</v>
      </c>
      <c r="V87">
        <v>0.72199999999999998</v>
      </c>
      <c r="W87">
        <v>62</v>
      </c>
      <c r="X87">
        <v>178</v>
      </c>
      <c r="Y87">
        <v>240</v>
      </c>
      <c r="Z87">
        <v>268</v>
      </c>
      <c r="AA87">
        <v>67</v>
      </c>
      <c r="AB87">
        <v>52</v>
      </c>
      <c r="AC87">
        <v>73</v>
      </c>
      <c r="AD87">
        <v>174</v>
      </c>
      <c r="AE87">
        <v>533</v>
      </c>
      <c r="AF87">
        <f t="shared" si="4"/>
        <v>1.7804878048780488</v>
      </c>
      <c r="AG87">
        <f t="shared" si="5"/>
        <v>4.2439024390243905</v>
      </c>
      <c r="AH87">
        <f t="shared" si="6"/>
        <v>1.6341463414634145</v>
      </c>
      <c r="AI87">
        <f t="shared" ca="1" si="7"/>
        <v>0.97593210857670931</v>
      </c>
    </row>
    <row r="88" spans="1:35" x14ac:dyDescent="0.2">
      <c r="A88">
        <v>333</v>
      </c>
      <c r="B88">
        <v>2022</v>
      </c>
      <c r="C88" t="s">
        <v>243</v>
      </c>
      <c r="D88" t="s">
        <v>4</v>
      </c>
      <c r="E88">
        <v>25</v>
      </c>
      <c r="F88" t="s">
        <v>8</v>
      </c>
      <c r="G88">
        <v>63</v>
      </c>
      <c r="H88">
        <v>15</v>
      </c>
      <c r="I88">
        <v>1021</v>
      </c>
      <c r="J88">
        <v>151</v>
      </c>
      <c r="K88">
        <v>338</v>
      </c>
      <c r="L88">
        <v>0.44700000000000001</v>
      </c>
      <c r="M88">
        <v>39</v>
      </c>
      <c r="N88">
        <v>103</v>
      </c>
      <c r="O88">
        <v>0.379</v>
      </c>
      <c r="P88">
        <v>112</v>
      </c>
      <c r="Q88">
        <v>235</v>
      </c>
      <c r="R88">
        <v>0.47699999999999998</v>
      </c>
      <c r="S88">
        <v>0.504</v>
      </c>
      <c r="T88">
        <v>59</v>
      </c>
      <c r="U88">
        <v>68</v>
      </c>
      <c r="V88">
        <v>0.86799999999999999</v>
      </c>
      <c r="W88">
        <v>24</v>
      </c>
      <c r="X88">
        <v>98</v>
      </c>
      <c r="Y88">
        <v>122</v>
      </c>
      <c r="Z88">
        <v>153</v>
      </c>
      <c r="AA88">
        <v>42</v>
      </c>
      <c r="AB88">
        <v>9</v>
      </c>
      <c r="AC88">
        <v>67</v>
      </c>
      <c r="AD88">
        <v>92</v>
      </c>
      <c r="AE88">
        <v>400</v>
      </c>
      <c r="AF88">
        <f t="shared" si="4"/>
        <v>2.3623898139079333</v>
      </c>
      <c r="AG88">
        <f t="shared" si="5"/>
        <v>3.2438785504407446</v>
      </c>
      <c r="AH88">
        <f t="shared" si="6"/>
        <v>1.4809010773751223</v>
      </c>
      <c r="AI88">
        <f t="shared" ca="1" si="7"/>
        <v>0.35451415052231383</v>
      </c>
    </row>
    <row r="89" spans="1:35" x14ac:dyDescent="0.2">
      <c r="A89">
        <v>689</v>
      </c>
      <c r="B89">
        <v>2022</v>
      </c>
      <c r="C89" t="s">
        <v>242</v>
      </c>
      <c r="D89" t="s">
        <v>1</v>
      </c>
      <c r="E89">
        <v>24</v>
      </c>
      <c r="F89" t="s">
        <v>17</v>
      </c>
      <c r="G89">
        <v>69</v>
      </c>
      <c r="H89">
        <v>14</v>
      </c>
      <c r="I89">
        <v>1437</v>
      </c>
      <c r="J89">
        <v>191</v>
      </c>
      <c r="K89">
        <v>485</v>
      </c>
      <c r="L89">
        <v>0.39400000000000002</v>
      </c>
      <c r="M89">
        <v>123</v>
      </c>
      <c r="N89">
        <v>334</v>
      </c>
      <c r="O89">
        <v>0.36799999999999999</v>
      </c>
      <c r="P89">
        <v>68</v>
      </c>
      <c r="Q89">
        <v>151</v>
      </c>
      <c r="R89">
        <v>0.45</v>
      </c>
      <c r="S89">
        <v>0.52100000000000002</v>
      </c>
      <c r="T89">
        <v>68</v>
      </c>
      <c r="U89">
        <v>81</v>
      </c>
      <c r="V89">
        <v>0.84</v>
      </c>
      <c r="W89">
        <v>16</v>
      </c>
      <c r="X89">
        <v>110</v>
      </c>
      <c r="Y89">
        <v>126</v>
      </c>
      <c r="Z89">
        <v>108</v>
      </c>
      <c r="AA89">
        <v>28</v>
      </c>
      <c r="AB89">
        <v>9</v>
      </c>
      <c r="AC89">
        <v>41</v>
      </c>
      <c r="AD89">
        <v>92</v>
      </c>
      <c r="AE89">
        <v>573</v>
      </c>
      <c r="AF89">
        <f t="shared" si="4"/>
        <v>1.0271398747390397</v>
      </c>
      <c r="AG89">
        <f t="shared" si="5"/>
        <v>2.3048016701461376</v>
      </c>
      <c r="AH89">
        <f t="shared" si="6"/>
        <v>0.70146137787056373</v>
      </c>
      <c r="AI89">
        <f t="shared" ca="1" si="7"/>
        <v>0.56410254968181517</v>
      </c>
    </row>
    <row r="90" spans="1:35" x14ac:dyDescent="0.2">
      <c r="A90">
        <v>19</v>
      </c>
      <c r="B90">
        <v>2022</v>
      </c>
      <c r="C90" t="s">
        <v>241</v>
      </c>
      <c r="D90" t="s">
        <v>13</v>
      </c>
      <c r="E90">
        <v>24</v>
      </c>
      <c r="F90" t="s">
        <v>120</v>
      </c>
      <c r="G90">
        <v>48</v>
      </c>
      <c r="H90">
        <v>48</v>
      </c>
      <c r="I90">
        <v>1728</v>
      </c>
      <c r="J90">
        <v>309</v>
      </c>
      <c r="K90">
        <v>697</v>
      </c>
      <c r="L90">
        <v>0.443</v>
      </c>
      <c r="M90">
        <v>115</v>
      </c>
      <c r="N90">
        <v>317</v>
      </c>
      <c r="O90">
        <v>0.36299999999999999</v>
      </c>
      <c r="P90">
        <v>194</v>
      </c>
      <c r="Q90">
        <v>380</v>
      </c>
      <c r="R90">
        <v>0.51100000000000001</v>
      </c>
      <c r="S90">
        <v>0.52600000000000002</v>
      </c>
      <c r="T90">
        <v>89</v>
      </c>
      <c r="U90">
        <v>118</v>
      </c>
      <c r="V90">
        <v>0.754</v>
      </c>
      <c r="W90">
        <v>74</v>
      </c>
      <c r="X90">
        <v>190</v>
      </c>
      <c r="Y90">
        <v>264</v>
      </c>
      <c r="Z90">
        <v>125</v>
      </c>
      <c r="AA90">
        <v>71</v>
      </c>
      <c r="AB90">
        <v>25</v>
      </c>
      <c r="AC90">
        <v>80</v>
      </c>
      <c r="AD90">
        <v>131</v>
      </c>
      <c r="AE90">
        <v>822</v>
      </c>
      <c r="AF90">
        <f t="shared" si="4"/>
        <v>1.6666666666666667</v>
      </c>
      <c r="AG90">
        <f t="shared" si="5"/>
        <v>2.7291666666666665</v>
      </c>
      <c r="AH90">
        <f t="shared" si="6"/>
        <v>1.4791666666666667</v>
      </c>
      <c r="AI90">
        <f t="shared" ca="1" si="7"/>
        <v>0.73539960711615926</v>
      </c>
    </row>
    <row r="91" spans="1:35" x14ac:dyDescent="0.2">
      <c r="A91">
        <v>275</v>
      </c>
      <c r="B91">
        <v>2022</v>
      </c>
      <c r="C91" t="s">
        <v>240</v>
      </c>
      <c r="D91" t="s">
        <v>13</v>
      </c>
      <c r="E91">
        <v>34</v>
      </c>
      <c r="F91" t="s">
        <v>79</v>
      </c>
      <c r="G91">
        <v>62</v>
      </c>
      <c r="H91">
        <v>28</v>
      </c>
      <c r="I91">
        <v>1353</v>
      </c>
      <c r="J91">
        <v>126</v>
      </c>
      <c r="K91">
        <v>320</v>
      </c>
      <c r="L91">
        <v>0.39400000000000002</v>
      </c>
      <c r="M91">
        <v>103</v>
      </c>
      <c r="N91">
        <v>271</v>
      </c>
      <c r="O91">
        <v>0.38</v>
      </c>
      <c r="P91">
        <v>23</v>
      </c>
      <c r="Q91">
        <v>49</v>
      </c>
      <c r="R91">
        <v>0.46899999999999997</v>
      </c>
      <c r="S91">
        <v>0.55500000000000005</v>
      </c>
      <c r="T91">
        <v>11</v>
      </c>
      <c r="U91">
        <v>14</v>
      </c>
      <c r="V91">
        <v>0.78600000000000003</v>
      </c>
      <c r="W91">
        <v>32</v>
      </c>
      <c r="X91">
        <v>125</v>
      </c>
      <c r="Y91">
        <v>157</v>
      </c>
      <c r="Z91">
        <v>64</v>
      </c>
      <c r="AA91">
        <v>60</v>
      </c>
      <c r="AB91">
        <v>37</v>
      </c>
      <c r="AC91">
        <v>45</v>
      </c>
      <c r="AD91">
        <v>105</v>
      </c>
      <c r="AE91">
        <v>366</v>
      </c>
      <c r="AF91">
        <f t="shared" si="4"/>
        <v>1.1973392461197339</v>
      </c>
      <c r="AG91">
        <f t="shared" si="5"/>
        <v>2.7937915742793793</v>
      </c>
      <c r="AH91">
        <f t="shared" si="6"/>
        <v>1.5964523281596452</v>
      </c>
      <c r="AI91">
        <f t="shared" ca="1" si="7"/>
        <v>0.83918250612392631</v>
      </c>
    </row>
    <row r="92" spans="1:35" x14ac:dyDescent="0.2">
      <c r="A92">
        <v>325</v>
      </c>
      <c r="B92">
        <v>2022</v>
      </c>
      <c r="C92" t="s">
        <v>239</v>
      </c>
      <c r="D92" t="s">
        <v>4</v>
      </c>
      <c r="E92">
        <v>35</v>
      </c>
      <c r="F92" t="s">
        <v>82</v>
      </c>
      <c r="G92">
        <v>54</v>
      </c>
      <c r="H92">
        <v>17</v>
      </c>
      <c r="I92">
        <v>1253</v>
      </c>
      <c r="J92">
        <v>118</v>
      </c>
      <c r="K92">
        <v>275</v>
      </c>
      <c r="L92">
        <v>0.42899999999999999</v>
      </c>
      <c r="M92">
        <v>41</v>
      </c>
      <c r="N92">
        <v>134</v>
      </c>
      <c r="O92">
        <v>0.30599999999999999</v>
      </c>
      <c r="P92">
        <v>77</v>
      </c>
      <c r="Q92">
        <v>141</v>
      </c>
      <c r="R92">
        <v>0.54600000000000004</v>
      </c>
      <c r="S92">
        <v>0.504</v>
      </c>
      <c r="T92">
        <v>57</v>
      </c>
      <c r="U92">
        <v>62</v>
      </c>
      <c r="V92">
        <v>0.91900000000000004</v>
      </c>
      <c r="W92">
        <v>38</v>
      </c>
      <c r="X92">
        <v>117</v>
      </c>
      <c r="Y92">
        <v>155</v>
      </c>
      <c r="Z92">
        <v>120</v>
      </c>
      <c r="AA92">
        <v>42</v>
      </c>
      <c r="AB92">
        <v>6</v>
      </c>
      <c r="AC92">
        <v>41</v>
      </c>
      <c r="AD92">
        <v>70</v>
      </c>
      <c r="AE92">
        <v>334</v>
      </c>
      <c r="AF92">
        <f t="shared" si="4"/>
        <v>1.1779728651237031</v>
      </c>
      <c r="AG92">
        <f t="shared" si="5"/>
        <v>2.011173184357542</v>
      </c>
      <c r="AH92">
        <f t="shared" si="6"/>
        <v>1.2067039106145252</v>
      </c>
      <c r="AI92">
        <f t="shared" ca="1" si="7"/>
        <v>0.73936228885271804</v>
      </c>
    </row>
    <row r="93" spans="1:35" x14ac:dyDescent="0.2">
      <c r="A93">
        <v>571</v>
      </c>
      <c r="B93">
        <v>2022</v>
      </c>
      <c r="C93" t="s">
        <v>238</v>
      </c>
      <c r="D93" t="s">
        <v>26</v>
      </c>
      <c r="E93">
        <v>28</v>
      </c>
      <c r="F93" t="s">
        <v>79</v>
      </c>
      <c r="G93">
        <v>76</v>
      </c>
      <c r="H93">
        <v>7</v>
      </c>
      <c r="I93">
        <v>1736</v>
      </c>
      <c r="J93">
        <v>246</v>
      </c>
      <c r="K93">
        <v>563</v>
      </c>
      <c r="L93">
        <v>0.437</v>
      </c>
      <c r="M93">
        <v>156</v>
      </c>
      <c r="N93">
        <v>387</v>
      </c>
      <c r="O93">
        <v>0.40300000000000002</v>
      </c>
      <c r="P93">
        <v>90</v>
      </c>
      <c r="Q93">
        <v>176</v>
      </c>
      <c r="R93">
        <v>0.51100000000000001</v>
      </c>
      <c r="S93">
        <v>0.57499999999999996</v>
      </c>
      <c r="T93">
        <v>52</v>
      </c>
      <c r="U93">
        <v>59</v>
      </c>
      <c r="V93">
        <v>0.88100000000000001</v>
      </c>
      <c r="W93">
        <v>25</v>
      </c>
      <c r="X93">
        <v>178</v>
      </c>
      <c r="Y93">
        <v>203</v>
      </c>
      <c r="Z93">
        <v>102</v>
      </c>
      <c r="AA93">
        <v>30</v>
      </c>
      <c r="AB93">
        <v>13</v>
      </c>
      <c r="AC93">
        <v>59</v>
      </c>
      <c r="AD93">
        <v>190</v>
      </c>
      <c r="AE93">
        <v>700</v>
      </c>
      <c r="AF93">
        <f t="shared" si="4"/>
        <v>1.2235023041474655</v>
      </c>
      <c r="AG93">
        <f t="shared" si="5"/>
        <v>3.9400921658986174</v>
      </c>
      <c r="AH93">
        <f t="shared" si="6"/>
        <v>0.62211981566820274</v>
      </c>
      <c r="AI93">
        <f t="shared" ca="1" si="7"/>
        <v>0.79417164055454958</v>
      </c>
    </row>
    <row r="94" spans="1:35" x14ac:dyDescent="0.2">
      <c r="A94">
        <v>411</v>
      </c>
      <c r="B94">
        <v>2022</v>
      </c>
      <c r="C94" t="s">
        <v>237</v>
      </c>
      <c r="D94" t="s">
        <v>26</v>
      </c>
      <c r="E94">
        <v>23</v>
      </c>
      <c r="F94" t="s">
        <v>24</v>
      </c>
      <c r="G94">
        <v>78</v>
      </c>
      <c r="H94">
        <v>69</v>
      </c>
      <c r="I94">
        <v>2335</v>
      </c>
      <c r="J94">
        <v>274</v>
      </c>
      <c r="K94">
        <v>576</v>
      </c>
      <c r="L94">
        <v>0.47599999999999998</v>
      </c>
      <c r="M94">
        <v>57</v>
      </c>
      <c r="N94">
        <v>169</v>
      </c>
      <c r="O94">
        <v>0.33700000000000002</v>
      </c>
      <c r="P94">
        <v>217</v>
      </c>
      <c r="Q94">
        <v>407</v>
      </c>
      <c r="R94">
        <v>0.53300000000000003</v>
      </c>
      <c r="S94">
        <v>0.52500000000000002</v>
      </c>
      <c r="T94">
        <v>137</v>
      </c>
      <c r="U94">
        <v>163</v>
      </c>
      <c r="V94">
        <v>0.84</v>
      </c>
      <c r="W94">
        <v>98</v>
      </c>
      <c r="X94">
        <v>198</v>
      </c>
      <c r="Y94">
        <v>296</v>
      </c>
      <c r="Z94">
        <v>167</v>
      </c>
      <c r="AA94">
        <v>130</v>
      </c>
      <c r="AB94">
        <v>60</v>
      </c>
      <c r="AC94">
        <v>100</v>
      </c>
      <c r="AD94">
        <v>238</v>
      </c>
      <c r="AE94">
        <v>742</v>
      </c>
      <c r="AF94">
        <f t="shared" si="4"/>
        <v>1.5417558886509637</v>
      </c>
      <c r="AG94">
        <f t="shared" si="5"/>
        <v>3.6693790149892935</v>
      </c>
      <c r="AH94">
        <f t="shared" si="6"/>
        <v>2.0042826552462527</v>
      </c>
      <c r="AI94">
        <f t="shared" ca="1" si="7"/>
        <v>0.38966863322245293</v>
      </c>
    </row>
    <row r="95" spans="1:35" x14ac:dyDescent="0.2">
      <c r="A95">
        <v>199</v>
      </c>
      <c r="B95">
        <v>2022</v>
      </c>
      <c r="C95" t="s">
        <v>236</v>
      </c>
      <c r="D95" t="s">
        <v>6</v>
      </c>
      <c r="E95">
        <v>28</v>
      </c>
      <c r="F95" t="s">
        <v>8</v>
      </c>
      <c r="G95">
        <v>73</v>
      </c>
      <c r="H95">
        <v>36</v>
      </c>
      <c r="I95">
        <v>1437</v>
      </c>
      <c r="J95">
        <v>247</v>
      </c>
      <c r="K95">
        <v>433</v>
      </c>
      <c r="L95">
        <v>0.56999999999999995</v>
      </c>
      <c r="M95">
        <v>0</v>
      </c>
      <c r="N95">
        <v>3</v>
      </c>
      <c r="O95">
        <v>0</v>
      </c>
      <c r="P95">
        <v>247</v>
      </c>
      <c r="Q95">
        <v>430</v>
      </c>
      <c r="R95">
        <v>0.57399999999999995</v>
      </c>
      <c r="S95">
        <v>0.56999999999999995</v>
      </c>
      <c r="T95">
        <v>86</v>
      </c>
      <c r="U95">
        <v>164</v>
      </c>
      <c r="V95">
        <v>0.52400000000000002</v>
      </c>
      <c r="W95">
        <v>229</v>
      </c>
      <c r="X95">
        <v>451</v>
      </c>
      <c r="Y95">
        <v>680</v>
      </c>
      <c r="Z95">
        <v>131</v>
      </c>
      <c r="AA95">
        <v>78</v>
      </c>
      <c r="AB95">
        <v>68</v>
      </c>
      <c r="AC95">
        <v>115</v>
      </c>
      <c r="AD95">
        <v>192</v>
      </c>
      <c r="AE95">
        <v>580</v>
      </c>
      <c r="AF95">
        <f t="shared" si="4"/>
        <v>2.8810020876826723</v>
      </c>
      <c r="AG95">
        <f t="shared" si="5"/>
        <v>4.8100208768267221</v>
      </c>
      <c r="AH95">
        <f t="shared" si="6"/>
        <v>1.9540709812108559</v>
      </c>
      <c r="AI95">
        <f t="shared" ca="1" si="7"/>
        <v>0.18136531836008707</v>
      </c>
    </row>
    <row r="96" spans="1:35" x14ac:dyDescent="0.2">
      <c r="A96">
        <v>793</v>
      </c>
      <c r="B96">
        <v>2022</v>
      </c>
      <c r="C96" t="s">
        <v>235</v>
      </c>
      <c r="D96" t="s">
        <v>6</v>
      </c>
      <c r="E96">
        <v>23</v>
      </c>
      <c r="F96" t="s">
        <v>57</v>
      </c>
      <c r="G96">
        <v>65</v>
      </c>
      <c r="H96">
        <v>28</v>
      </c>
      <c r="I96">
        <v>1768</v>
      </c>
      <c r="J96">
        <v>250</v>
      </c>
      <c r="K96">
        <v>532</v>
      </c>
      <c r="L96">
        <v>0.47</v>
      </c>
      <c r="M96">
        <v>110</v>
      </c>
      <c r="N96">
        <v>301</v>
      </c>
      <c r="O96">
        <v>0.36499999999999999</v>
      </c>
      <c r="P96">
        <v>140</v>
      </c>
      <c r="Q96">
        <v>231</v>
      </c>
      <c r="R96">
        <v>0.60599999999999998</v>
      </c>
      <c r="S96">
        <v>0.57299999999999995</v>
      </c>
      <c r="T96">
        <v>58</v>
      </c>
      <c r="U96">
        <v>81</v>
      </c>
      <c r="V96">
        <v>0.71599999999999997</v>
      </c>
      <c r="W96">
        <v>82</v>
      </c>
      <c r="X96">
        <v>255</v>
      </c>
      <c r="Y96">
        <v>337</v>
      </c>
      <c r="Z96">
        <v>147</v>
      </c>
      <c r="AA96">
        <v>57</v>
      </c>
      <c r="AB96">
        <v>61</v>
      </c>
      <c r="AC96">
        <v>82</v>
      </c>
      <c r="AD96">
        <v>152</v>
      </c>
      <c r="AE96">
        <v>668</v>
      </c>
      <c r="AF96">
        <f t="shared" si="4"/>
        <v>1.6696832579185521</v>
      </c>
      <c r="AG96">
        <f t="shared" si="5"/>
        <v>3.0950226244343892</v>
      </c>
      <c r="AH96">
        <f t="shared" si="6"/>
        <v>1.160633484162896</v>
      </c>
      <c r="AI96">
        <f t="shared" ca="1" si="7"/>
        <v>0.2565711377573795</v>
      </c>
    </row>
    <row r="97" spans="1:35" x14ac:dyDescent="0.2">
      <c r="A97">
        <v>260</v>
      </c>
      <c r="B97">
        <v>2022</v>
      </c>
      <c r="C97" t="s">
        <v>234</v>
      </c>
      <c r="D97" t="s">
        <v>26</v>
      </c>
      <c r="E97">
        <v>31</v>
      </c>
      <c r="F97" t="s">
        <v>11</v>
      </c>
      <c r="G97">
        <v>31</v>
      </c>
      <c r="H97">
        <v>31</v>
      </c>
      <c r="I97">
        <v>1077</v>
      </c>
      <c r="J97">
        <v>268</v>
      </c>
      <c r="K97">
        <v>636</v>
      </c>
      <c r="L97">
        <v>0.42099999999999999</v>
      </c>
      <c r="M97">
        <v>91</v>
      </c>
      <c r="N97">
        <v>257</v>
      </c>
      <c r="O97">
        <v>0.35399999999999998</v>
      </c>
      <c r="P97">
        <v>177</v>
      </c>
      <c r="Q97">
        <v>379</v>
      </c>
      <c r="R97">
        <v>0.46700000000000003</v>
      </c>
      <c r="S97">
        <v>0.49299999999999999</v>
      </c>
      <c r="T97">
        <v>127</v>
      </c>
      <c r="U97">
        <v>148</v>
      </c>
      <c r="V97">
        <v>0.85799999999999998</v>
      </c>
      <c r="W97">
        <v>12</v>
      </c>
      <c r="X97">
        <v>201</v>
      </c>
      <c r="Y97">
        <v>213</v>
      </c>
      <c r="Z97">
        <v>176</v>
      </c>
      <c r="AA97">
        <v>67</v>
      </c>
      <c r="AB97">
        <v>13</v>
      </c>
      <c r="AC97">
        <v>126</v>
      </c>
      <c r="AD97">
        <v>74</v>
      </c>
      <c r="AE97">
        <v>754</v>
      </c>
      <c r="AF97">
        <f t="shared" si="4"/>
        <v>4.2116991643454043</v>
      </c>
      <c r="AG97">
        <f t="shared" si="5"/>
        <v>2.4735376044568245</v>
      </c>
      <c r="AH97">
        <f t="shared" si="6"/>
        <v>2.2395543175487465</v>
      </c>
      <c r="AI97">
        <f t="shared" ca="1" si="7"/>
        <v>0.88220109979713801</v>
      </c>
    </row>
    <row r="98" spans="1:35" x14ac:dyDescent="0.2">
      <c r="A98">
        <v>810</v>
      </c>
      <c r="B98">
        <v>2022</v>
      </c>
      <c r="C98" t="s">
        <v>233</v>
      </c>
      <c r="D98" t="s">
        <v>1</v>
      </c>
      <c r="E98">
        <v>23</v>
      </c>
      <c r="F98" t="s">
        <v>28</v>
      </c>
      <c r="G98">
        <v>50</v>
      </c>
      <c r="H98">
        <v>35</v>
      </c>
      <c r="I98">
        <v>1209</v>
      </c>
      <c r="J98">
        <v>156</v>
      </c>
      <c r="K98">
        <v>337</v>
      </c>
      <c r="L98">
        <v>0.46300000000000002</v>
      </c>
      <c r="M98">
        <v>42</v>
      </c>
      <c r="N98">
        <v>138</v>
      </c>
      <c r="O98">
        <v>0.30399999999999999</v>
      </c>
      <c r="P98">
        <v>114</v>
      </c>
      <c r="Q98">
        <v>199</v>
      </c>
      <c r="R98">
        <v>0.57299999999999995</v>
      </c>
      <c r="S98">
        <v>0.52500000000000002</v>
      </c>
      <c r="T98">
        <v>62</v>
      </c>
      <c r="U98">
        <v>85</v>
      </c>
      <c r="V98">
        <v>0.72899999999999998</v>
      </c>
      <c r="W98">
        <v>51</v>
      </c>
      <c r="X98">
        <v>127</v>
      </c>
      <c r="Y98">
        <v>178</v>
      </c>
      <c r="Z98">
        <v>68</v>
      </c>
      <c r="AA98">
        <v>30</v>
      </c>
      <c r="AB98">
        <v>10</v>
      </c>
      <c r="AC98">
        <v>54</v>
      </c>
      <c r="AD98">
        <v>93</v>
      </c>
      <c r="AE98">
        <v>416</v>
      </c>
      <c r="AF98">
        <f t="shared" si="4"/>
        <v>1.6079404466501241</v>
      </c>
      <c r="AG98">
        <f t="shared" si="5"/>
        <v>2.7692307692307692</v>
      </c>
      <c r="AH98">
        <f t="shared" si="6"/>
        <v>0.89330024813895781</v>
      </c>
      <c r="AI98">
        <f t="shared" ca="1" si="7"/>
        <v>2.8516574414078399E-2</v>
      </c>
    </row>
    <row r="99" spans="1:35" x14ac:dyDescent="0.2">
      <c r="A99">
        <v>514</v>
      </c>
      <c r="B99">
        <v>2022</v>
      </c>
      <c r="C99" t="s">
        <v>232</v>
      </c>
      <c r="D99" t="s">
        <v>26</v>
      </c>
      <c r="E99">
        <v>30</v>
      </c>
      <c r="F99" t="s">
        <v>127</v>
      </c>
      <c r="G99">
        <v>51</v>
      </c>
      <c r="H99">
        <v>51</v>
      </c>
      <c r="I99">
        <v>1223</v>
      </c>
      <c r="J99">
        <v>215</v>
      </c>
      <c r="K99">
        <v>465</v>
      </c>
      <c r="L99">
        <v>0.46200000000000002</v>
      </c>
      <c r="M99">
        <v>108</v>
      </c>
      <c r="N99">
        <v>256</v>
      </c>
      <c r="O99">
        <v>0.42199999999999999</v>
      </c>
      <c r="P99">
        <v>107</v>
      </c>
      <c r="Q99">
        <v>209</v>
      </c>
      <c r="R99">
        <v>0.51200000000000001</v>
      </c>
      <c r="S99">
        <v>0.57799999999999996</v>
      </c>
      <c r="T99">
        <v>40</v>
      </c>
      <c r="U99">
        <v>51</v>
      </c>
      <c r="V99">
        <v>0.78400000000000003</v>
      </c>
      <c r="W99">
        <v>18</v>
      </c>
      <c r="X99">
        <v>97</v>
      </c>
      <c r="Y99">
        <v>115</v>
      </c>
      <c r="Z99">
        <v>64</v>
      </c>
      <c r="AA99">
        <v>13</v>
      </c>
      <c r="AB99">
        <v>6</v>
      </c>
      <c r="AC99">
        <v>43</v>
      </c>
      <c r="AD99">
        <v>79</v>
      </c>
      <c r="AE99">
        <v>578</v>
      </c>
      <c r="AF99">
        <f t="shared" si="4"/>
        <v>1.2657399836467702</v>
      </c>
      <c r="AG99">
        <f t="shared" si="5"/>
        <v>2.3254292722812755</v>
      </c>
      <c r="AH99">
        <f t="shared" si="6"/>
        <v>0.38266557645134913</v>
      </c>
      <c r="AI99">
        <f t="shared" ca="1" si="7"/>
        <v>0.94776583117856716</v>
      </c>
    </row>
    <row r="100" spans="1:35" x14ac:dyDescent="0.2">
      <c r="A100">
        <v>607</v>
      </c>
      <c r="B100">
        <v>2022</v>
      </c>
      <c r="C100" t="s">
        <v>231</v>
      </c>
      <c r="D100" t="s">
        <v>1</v>
      </c>
      <c r="E100">
        <v>29</v>
      </c>
      <c r="F100" t="s">
        <v>52</v>
      </c>
      <c r="G100">
        <v>71</v>
      </c>
      <c r="H100">
        <v>16</v>
      </c>
      <c r="I100">
        <v>1247</v>
      </c>
      <c r="J100">
        <v>212</v>
      </c>
      <c r="K100">
        <v>344</v>
      </c>
      <c r="L100">
        <v>0.61599999999999999</v>
      </c>
      <c r="M100">
        <v>43</v>
      </c>
      <c r="N100">
        <v>120</v>
      </c>
      <c r="O100">
        <v>0.35799999999999998</v>
      </c>
      <c r="P100">
        <v>169</v>
      </c>
      <c r="Q100">
        <v>224</v>
      </c>
      <c r="R100">
        <v>0.754</v>
      </c>
      <c r="S100">
        <v>0.67900000000000005</v>
      </c>
      <c r="T100">
        <v>35</v>
      </c>
      <c r="U100">
        <v>58</v>
      </c>
      <c r="V100">
        <v>0.60299999999999998</v>
      </c>
      <c r="W100">
        <v>72</v>
      </c>
      <c r="X100">
        <v>175</v>
      </c>
      <c r="Y100">
        <v>247</v>
      </c>
      <c r="Z100">
        <v>64</v>
      </c>
      <c r="AA100">
        <v>96</v>
      </c>
      <c r="AB100">
        <v>22</v>
      </c>
      <c r="AC100">
        <v>40</v>
      </c>
      <c r="AD100">
        <v>131</v>
      </c>
      <c r="AE100">
        <v>502</v>
      </c>
      <c r="AF100">
        <f t="shared" si="4"/>
        <v>1.1547714514835605</v>
      </c>
      <c r="AG100">
        <f t="shared" si="5"/>
        <v>3.7818765036086606</v>
      </c>
      <c r="AH100">
        <f t="shared" si="6"/>
        <v>2.7714514835605453</v>
      </c>
      <c r="AI100">
        <f t="shared" ca="1" si="7"/>
        <v>0.7101978101619969</v>
      </c>
    </row>
    <row r="101" spans="1:35" x14ac:dyDescent="0.2">
      <c r="A101">
        <v>67</v>
      </c>
      <c r="B101">
        <v>2022</v>
      </c>
      <c r="C101" t="s">
        <v>230</v>
      </c>
      <c r="D101" t="s">
        <v>1</v>
      </c>
      <c r="E101">
        <v>29</v>
      </c>
      <c r="F101" t="s">
        <v>165</v>
      </c>
      <c r="G101">
        <v>63</v>
      </c>
      <c r="H101">
        <v>27</v>
      </c>
      <c r="I101">
        <v>1848</v>
      </c>
      <c r="J101">
        <v>342</v>
      </c>
      <c r="K101">
        <v>794</v>
      </c>
      <c r="L101">
        <v>0.43099999999999999</v>
      </c>
      <c r="M101">
        <v>169</v>
      </c>
      <c r="N101">
        <v>459</v>
      </c>
      <c r="O101">
        <v>0.36799999999999999</v>
      </c>
      <c r="P101">
        <v>173</v>
      </c>
      <c r="Q101">
        <v>335</v>
      </c>
      <c r="R101">
        <v>0.51600000000000001</v>
      </c>
      <c r="S101">
        <v>0.53700000000000003</v>
      </c>
      <c r="T101">
        <v>97</v>
      </c>
      <c r="U101">
        <v>115</v>
      </c>
      <c r="V101">
        <v>0.84299999999999997</v>
      </c>
      <c r="W101">
        <v>29</v>
      </c>
      <c r="X101">
        <v>221</v>
      </c>
      <c r="Y101">
        <v>250</v>
      </c>
      <c r="Z101">
        <v>194</v>
      </c>
      <c r="AA101">
        <v>68</v>
      </c>
      <c r="AB101">
        <v>14</v>
      </c>
      <c r="AC101">
        <v>70</v>
      </c>
      <c r="AD101">
        <v>132</v>
      </c>
      <c r="AE101">
        <v>950</v>
      </c>
      <c r="AF101">
        <f t="shared" si="4"/>
        <v>1.3636363636363635</v>
      </c>
      <c r="AG101">
        <f t="shared" si="5"/>
        <v>2.5714285714285716</v>
      </c>
      <c r="AH101">
        <f t="shared" si="6"/>
        <v>1.3246753246753247</v>
      </c>
      <c r="AI101">
        <f t="shared" ca="1" si="7"/>
        <v>0.58563707667161291</v>
      </c>
    </row>
    <row r="102" spans="1:35" x14ac:dyDescent="0.2">
      <c r="A102">
        <v>51</v>
      </c>
      <c r="B102">
        <v>2022</v>
      </c>
      <c r="C102" t="s">
        <v>229</v>
      </c>
      <c r="D102" t="s">
        <v>1</v>
      </c>
      <c r="E102">
        <v>25</v>
      </c>
      <c r="F102" t="s">
        <v>41</v>
      </c>
      <c r="G102">
        <v>79</v>
      </c>
      <c r="H102">
        <v>18</v>
      </c>
      <c r="I102">
        <v>1976</v>
      </c>
      <c r="J102">
        <v>332</v>
      </c>
      <c r="K102">
        <v>850</v>
      </c>
      <c r="L102">
        <v>0.39100000000000001</v>
      </c>
      <c r="M102">
        <v>240</v>
      </c>
      <c r="N102">
        <v>637</v>
      </c>
      <c r="O102">
        <v>0.377</v>
      </c>
      <c r="P102">
        <v>92</v>
      </c>
      <c r="Q102">
        <v>213</v>
      </c>
      <c r="R102">
        <v>0.432</v>
      </c>
      <c r="S102">
        <v>0.53200000000000003</v>
      </c>
      <c r="T102">
        <v>49</v>
      </c>
      <c r="U102">
        <v>60</v>
      </c>
      <c r="V102">
        <v>0.81699999999999995</v>
      </c>
      <c r="W102">
        <v>26</v>
      </c>
      <c r="X102">
        <v>201</v>
      </c>
      <c r="Y102">
        <v>227</v>
      </c>
      <c r="Z102">
        <v>116</v>
      </c>
      <c r="AA102">
        <v>43</v>
      </c>
      <c r="AB102">
        <v>12</v>
      </c>
      <c r="AC102">
        <v>43</v>
      </c>
      <c r="AD102">
        <v>88</v>
      </c>
      <c r="AE102">
        <v>953</v>
      </c>
      <c r="AF102">
        <f t="shared" si="4"/>
        <v>0.7834008097165992</v>
      </c>
      <c r="AG102">
        <f t="shared" si="5"/>
        <v>1.6032388663967612</v>
      </c>
      <c r="AH102">
        <f t="shared" si="6"/>
        <v>0.7834008097165992</v>
      </c>
      <c r="AI102">
        <f t="shared" ca="1" si="7"/>
        <v>6.1558620378214357E-2</v>
      </c>
    </row>
    <row r="103" spans="1:35" x14ac:dyDescent="0.2">
      <c r="A103">
        <v>311</v>
      </c>
      <c r="B103">
        <v>2022</v>
      </c>
      <c r="C103" t="s">
        <v>228</v>
      </c>
      <c r="D103" t="s">
        <v>6</v>
      </c>
      <c r="E103">
        <v>21</v>
      </c>
      <c r="F103" t="s">
        <v>24</v>
      </c>
      <c r="G103">
        <v>70</v>
      </c>
      <c r="H103">
        <v>28</v>
      </c>
      <c r="I103">
        <v>1398</v>
      </c>
      <c r="J103">
        <v>245</v>
      </c>
      <c r="K103">
        <v>398</v>
      </c>
      <c r="L103">
        <v>0.61599999999999999</v>
      </c>
      <c r="M103">
        <v>20</v>
      </c>
      <c r="N103">
        <v>57</v>
      </c>
      <c r="O103">
        <v>0.35099999999999998</v>
      </c>
      <c r="P103">
        <v>225</v>
      </c>
      <c r="Q103">
        <v>341</v>
      </c>
      <c r="R103">
        <v>0.66</v>
      </c>
      <c r="S103">
        <v>0.64100000000000001</v>
      </c>
      <c r="T103">
        <v>144</v>
      </c>
      <c r="U103">
        <v>188</v>
      </c>
      <c r="V103">
        <v>0.76600000000000001</v>
      </c>
      <c r="W103">
        <v>115</v>
      </c>
      <c r="X103">
        <v>200</v>
      </c>
      <c r="Y103">
        <v>315</v>
      </c>
      <c r="Z103">
        <v>43</v>
      </c>
      <c r="AA103">
        <v>33</v>
      </c>
      <c r="AB103">
        <v>55</v>
      </c>
      <c r="AC103">
        <v>54</v>
      </c>
      <c r="AD103">
        <v>155</v>
      </c>
      <c r="AE103">
        <v>654</v>
      </c>
      <c r="AF103">
        <f t="shared" si="4"/>
        <v>1.390557939914163</v>
      </c>
      <c r="AG103">
        <f t="shared" si="5"/>
        <v>3.9914163090128754</v>
      </c>
      <c r="AH103">
        <f t="shared" si="6"/>
        <v>0.84978540772532185</v>
      </c>
      <c r="AI103">
        <f t="shared" ca="1" si="7"/>
        <v>0.75036824234986588</v>
      </c>
    </row>
    <row r="104" spans="1:35" x14ac:dyDescent="0.2">
      <c r="A104">
        <v>397</v>
      </c>
      <c r="B104">
        <v>2022</v>
      </c>
      <c r="C104" t="s">
        <v>227</v>
      </c>
      <c r="D104" t="s">
        <v>13</v>
      </c>
      <c r="E104">
        <v>22</v>
      </c>
      <c r="F104" t="s">
        <v>127</v>
      </c>
      <c r="G104">
        <v>75</v>
      </c>
      <c r="H104">
        <v>74</v>
      </c>
      <c r="I104">
        <v>2392</v>
      </c>
      <c r="J104">
        <v>471</v>
      </c>
      <c r="K104">
        <v>1011</v>
      </c>
      <c r="L104">
        <v>0.46600000000000003</v>
      </c>
      <c r="M104">
        <v>159</v>
      </c>
      <c r="N104">
        <v>399</v>
      </c>
      <c r="O104">
        <v>0.39800000000000002</v>
      </c>
      <c r="P104">
        <v>312</v>
      </c>
      <c r="Q104">
        <v>612</v>
      </c>
      <c r="R104">
        <v>0.51</v>
      </c>
      <c r="S104">
        <v>0.54500000000000004</v>
      </c>
      <c r="T104">
        <v>177</v>
      </c>
      <c r="U104">
        <v>234</v>
      </c>
      <c r="V104">
        <v>0.75600000000000001</v>
      </c>
      <c r="W104">
        <v>80</v>
      </c>
      <c r="X104">
        <v>377</v>
      </c>
      <c r="Y104">
        <v>457</v>
      </c>
      <c r="Z104">
        <v>158</v>
      </c>
      <c r="AA104">
        <v>58</v>
      </c>
      <c r="AB104">
        <v>14</v>
      </c>
      <c r="AC104">
        <v>92</v>
      </c>
      <c r="AD104">
        <v>148</v>
      </c>
      <c r="AE104">
        <v>1278</v>
      </c>
      <c r="AF104">
        <f t="shared" si="4"/>
        <v>1.3846153846153846</v>
      </c>
      <c r="AG104">
        <f t="shared" si="5"/>
        <v>2.2274247491638794</v>
      </c>
      <c r="AH104">
        <f t="shared" si="6"/>
        <v>0.87290969899665549</v>
      </c>
      <c r="AI104">
        <f t="shared" ca="1" si="7"/>
        <v>0.67012116679278599</v>
      </c>
    </row>
    <row r="105" spans="1:35" x14ac:dyDescent="0.2">
      <c r="A105">
        <v>373</v>
      </c>
      <c r="B105">
        <v>2022</v>
      </c>
      <c r="C105" t="s">
        <v>226</v>
      </c>
      <c r="D105" t="s">
        <v>26</v>
      </c>
      <c r="E105">
        <v>22</v>
      </c>
      <c r="F105" t="s">
        <v>61</v>
      </c>
      <c r="G105">
        <v>78</v>
      </c>
      <c r="H105">
        <v>78</v>
      </c>
      <c r="I105">
        <v>2126</v>
      </c>
      <c r="J105">
        <v>430</v>
      </c>
      <c r="K105">
        <v>1036</v>
      </c>
      <c r="L105">
        <v>0.41499999999999998</v>
      </c>
      <c r="M105">
        <v>128</v>
      </c>
      <c r="N105">
        <v>401</v>
      </c>
      <c r="O105">
        <v>0.31900000000000001</v>
      </c>
      <c r="P105">
        <v>302</v>
      </c>
      <c r="Q105">
        <v>635</v>
      </c>
      <c r="R105">
        <v>0.47599999999999998</v>
      </c>
      <c r="S105">
        <v>0.47699999999999998</v>
      </c>
      <c r="T105">
        <v>284</v>
      </c>
      <c r="U105">
        <v>345</v>
      </c>
      <c r="V105">
        <v>0.82299999999999995</v>
      </c>
      <c r="W105">
        <v>119</v>
      </c>
      <c r="X105">
        <v>335</v>
      </c>
      <c r="Y105">
        <v>454</v>
      </c>
      <c r="Z105">
        <v>86</v>
      </c>
      <c r="AA105">
        <v>73</v>
      </c>
      <c r="AB105">
        <v>177</v>
      </c>
      <c r="AC105">
        <v>130</v>
      </c>
      <c r="AD105">
        <v>272</v>
      </c>
      <c r="AE105">
        <v>1272</v>
      </c>
      <c r="AF105">
        <f t="shared" si="4"/>
        <v>2.2013170272812794</v>
      </c>
      <c r="AG105">
        <f t="shared" si="5"/>
        <v>4.6058325493885235</v>
      </c>
      <c r="AH105">
        <f t="shared" si="6"/>
        <v>1.2361241768579492</v>
      </c>
      <c r="AI105">
        <f t="shared" ca="1" si="7"/>
        <v>3.9668076761268822E-2</v>
      </c>
    </row>
    <row r="106" spans="1:35" x14ac:dyDescent="0.2">
      <c r="A106">
        <v>697</v>
      </c>
      <c r="B106">
        <v>2022</v>
      </c>
      <c r="C106" t="s">
        <v>225</v>
      </c>
      <c r="D106" t="s">
        <v>1</v>
      </c>
      <c r="E106">
        <v>22</v>
      </c>
      <c r="F106" t="s">
        <v>48</v>
      </c>
      <c r="G106">
        <v>57</v>
      </c>
      <c r="H106">
        <v>30</v>
      </c>
      <c r="I106">
        <v>1681</v>
      </c>
      <c r="J106">
        <v>353</v>
      </c>
      <c r="K106">
        <v>797</v>
      </c>
      <c r="L106">
        <v>0.443</v>
      </c>
      <c r="M106">
        <v>179</v>
      </c>
      <c r="N106">
        <v>442</v>
      </c>
      <c r="O106">
        <v>0.40500000000000003</v>
      </c>
      <c r="P106">
        <v>174</v>
      </c>
      <c r="Q106">
        <v>355</v>
      </c>
      <c r="R106">
        <v>0.49</v>
      </c>
      <c r="S106">
        <v>0.55500000000000005</v>
      </c>
      <c r="T106">
        <v>103</v>
      </c>
      <c r="U106">
        <v>116</v>
      </c>
      <c r="V106">
        <v>0.88800000000000001</v>
      </c>
      <c r="W106">
        <v>26</v>
      </c>
      <c r="X106">
        <v>125</v>
      </c>
      <c r="Y106">
        <v>151</v>
      </c>
      <c r="Z106">
        <v>221</v>
      </c>
      <c r="AA106">
        <v>30</v>
      </c>
      <c r="AB106">
        <v>6</v>
      </c>
      <c r="AC106">
        <v>115</v>
      </c>
      <c r="AD106">
        <v>110</v>
      </c>
      <c r="AE106">
        <v>988</v>
      </c>
      <c r="AF106">
        <f t="shared" si="4"/>
        <v>2.462819750148721</v>
      </c>
      <c r="AG106">
        <f t="shared" si="5"/>
        <v>2.3557406305770376</v>
      </c>
      <c r="AH106">
        <f t="shared" si="6"/>
        <v>0.64247471743010109</v>
      </c>
      <c r="AI106">
        <f t="shared" ca="1" si="7"/>
        <v>0.42649447564952192</v>
      </c>
    </row>
    <row r="107" spans="1:35" x14ac:dyDescent="0.2">
      <c r="A107">
        <v>113</v>
      </c>
      <c r="B107">
        <v>2022</v>
      </c>
      <c r="C107" t="s">
        <v>224</v>
      </c>
      <c r="D107" t="s">
        <v>4</v>
      </c>
      <c r="E107">
        <v>30</v>
      </c>
      <c r="F107" t="s">
        <v>30</v>
      </c>
      <c r="G107">
        <v>65</v>
      </c>
      <c r="H107">
        <v>4</v>
      </c>
      <c r="I107">
        <v>1184</v>
      </c>
      <c r="J107">
        <v>107</v>
      </c>
      <c r="K107">
        <v>296</v>
      </c>
      <c r="L107">
        <v>0.36099999999999999</v>
      </c>
      <c r="M107">
        <v>58</v>
      </c>
      <c r="N107">
        <v>193</v>
      </c>
      <c r="O107">
        <v>0.30099999999999999</v>
      </c>
      <c r="P107">
        <v>49</v>
      </c>
      <c r="Q107">
        <v>103</v>
      </c>
      <c r="R107">
        <v>0.47599999999999998</v>
      </c>
      <c r="S107">
        <v>0.45900000000000002</v>
      </c>
      <c r="T107">
        <v>60</v>
      </c>
      <c r="U107">
        <v>78</v>
      </c>
      <c r="V107">
        <v>0.76900000000000002</v>
      </c>
      <c r="W107">
        <v>23</v>
      </c>
      <c r="X107">
        <v>94</v>
      </c>
      <c r="Y107">
        <v>117</v>
      </c>
      <c r="Z107">
        <v>220</v>
      </c>
      <c r="AA107">
        <v>63</v>
      </c>
      <c r="AB107">
        <v>23</v>
      </c>
      <c r="AC107">
        <v>67</v>
      </c>
      <c r="AD107">
        <v>124</v>
      </c>
      <c r="AE107">
        <v>332</v>
      </c>
      <c r="AF107">
        <f t="shared" si="4"/>
        <v>2.0371621621621623</v>
      </c>
      <c r="AG107">
        <f t="shared" si="5"/>
        <v>3.7702702702702702</v>
      </c>
      <c r="AH107">
        <f t="shared" si="6"/>
        <v>1.9155405405405406</v>
      </c>
      <c r="AI107">
        <f t="shared" ca="1" si="7"/>
        <v>0.41629573453437851</v>
      </c>
    </row>
    <row r="108" spans="1:35" x14ac:dyDescent="0.2">
      <c r="A108">
        <v>163</v>
      </c>
      <c r="B108">
        <v>2022</v>
      </c>
      <c r="C108" t="s">
        <v>32</v>
      </c>
      <c r="D108" t="s">
        <v>1</v>
      </c>
      <c r="E108">
        <v>31</v>
      </c>
      <c r="F108" t="s">
        <v>79</v>
      </c>
      <c r="G108">
        <v>45</v>
      </c>
      <c r="H108">
        <v>45</v>
      </c>
      <c r="I108">
        <v>1566</v>
      </c>
      <c r="J108">
        <v>256</v>
      </c>
      <c r="K108">
        <v>528</v>
      </c>
      <c r="L108">
        <v>0.48499999999999999</v>
      </c>
      <c r="M108">
        <v>100</v>
      </c>
      <c r="N108">
        <v>250</v>
      </c>
      <c r="O108">
        <v>0.4</v>
      </c>
      <c r="P108">
        <v>156</v>
      </c>
      <c r="Q108">
        <v>278</v>
      </c>
      <c r="R108">
        <v>0.56100000000000005</v>
      </c>
      <c r="S108">
        <v>0.57999999999999996</v>
      </c>
      <c r="T108">
        <v>64</v>
      </c>
      <c r="U108">
        <v>73</v>
      </c>
      <c r="V108">
        <v>0.877</v>
      </c>
      <c r="W108">
        <v>17</v>
      </c>
      <c r="X108">
        <v>134</v>
      </c>
      <c r="Y108">
        <v>151</v>
      </c>
      <c r="Z108">
        <v>181</v>
      </c>
      <c r="AA108">
        <v>36</v>
      </c>
      <c r="AB108">
        <v>11</v>
      </c>
      <c r="AC108">
        <v>84</v>
      </c>
      <c r="AD108">
        <v>101</v>
      </c>
      <c r="AE108">
        <v>676</v>
      </c>
      <c r="AF108">
        <f t="shared" si="4"/>
        <v>1.9310344827586208</v>
      </c>
      <c r="AG108">
        <f t="shared" si="5"/>
        <v>2.3218390804597702</v>
      </c>
      <c r="AH108">
        <f t="shared" si="6"/>
        <v>0.82758620689655171</v>
      </c>
      <c r="AI108">
        <f t="shared" ca="1" si="7"/>
        <v>0.11451744906841366</v>
      </c>
    </row>
    <row r="109" spans="1:35" x14ac:dyDescent="0.2">
      <c r="A109">
        <v>448</v>
      </c>
      <c r="B109">
        <v>2022</v>
      </c>
      <c r="C109" t="s">
        <v>223</v>
      </c>
      <c r="D109" t="s">
        <v>26</v>
      </c>
      <c r="E109">
        <v>26</v>
      </c>
      <c r="F109" t="s">
        <v>3</v>
      </c>
      <c r="G109">
        <v>66</v>
      </c>
      <c r="H109">
        <v>66</v>
      </c>
      <c r="I109">
        <v>2204</v>
      </c>
      <c r="J109">
        <v>423</v>
      </c>
      <c r="K109">
        <v>936</v>
      </c>
      <c r="L109">
        <v>0.45200000000000001</v>
      </c>
      <c r="M109">
        <v>128</v>
      </c>
      <c r="N109">
        <v>375</v>
      </c>
      <c r="O109">
        <v>0.34100000000000003</v>
      </c>
      <c r="P109">
        <v>295</v>
      </c>
      <c r="Q109">
        <v>561</v>
      </c>
      <c r="R109">
        <v>0.52600000000000002</v>
      </c>
      <c r="S109">
        <v>0.52</v>
      </c>
      <c r="T109">
        <v>156</v>
      </c>
      <c r="U109">
        <v>219</v>
      </c>
      <c r="V109">
        <v>0.71199999999999997</v>
      </c>
      <c r="W109">
        <v>70</v>
      </c>
      <c r="X109">
        <v>491</v>
      </c>
      <c r="Y109">
        <v>561</v>
      </c>
      <c r="Z109">
        <v>233</v>
      </c>
      <c r="AA109">
        <v>42</v>
      </c>
      <c r="AB109">
        <v>57</v>
      </c>
      <c r="AC109">
        <v>169</v>
      </c>
      <c r="AD109">
        <v>128</v>
      </c>
      <c r="AE109">
        <v>1130</v>
      </c>
      <c r="AF109">
        <f t="shared" si="4"/>
        <v>2.7604355716878404</v>
      </c>
      <c r="AG109">
        <f t="shared" si="5"/>
        <v>2.0907441016333936</v>
      </c>
      <c r="AH109">
        <f t="shared" si="6"/>
        <v>0.68602540834845738</v>
      </c>
      <c r="AI109">
        <f t="shared" ca="1" si="7"/>
        <v>0.54316584618119368</v>
      </c>
    </row>
    <row r="110" spans="1:35" x14ac:dyDescent="0.2">
      <c r="A110">
        <v>292</v>
      </c>
      <c r="B110">
        <v>2022</v>
      </c>
      <c r="C110" t="s">
        <v>222</v>
      </c>
      <c r="D110" t="s">
        <v>4</v>
      </c>
      <c r="E110">
        <v>32</v>
      </c>
      <c r="F110" t="s">
        <v>8</v>
      </c>
      <c r="G110">
        <v>65</v>
      </c>
      <c r="H110">
        <v>65</v>
      </c>
      <c r="I110">
        <v>2419</v>
      </c>
      <c r="J110">
        <v>407</v>
      </c>
      <c r="K110">
        <v>992</v>
      </c>
      <c r="L110">
        <v>0.41</v>
      </c>
      <c r="M110">
        <v>148</v>
      </c>
      <c r="N110">
        <v>448</v>
      </c>
      <c r="O110">
        <v>0.33</v>
      </c>
      <c r="P110">
        <v>259</v>
      </c>
      <c r="Q110">
        <v>544</v>
      </c>
      <c r="R110">
        <v>0.47599999999999998</v>
      </c>
      <c r="S110">
        <v>0.48499999999999999</v>
      </c>
      <c r="T110">
        <v>470</v>
      </c>
      <c r="U110">
        <v>536</v>
      </c>
      <c r="V110">
        <v>0.877</v>
      </c>
      <c r="W110">
        <v>55</v>
      </c>
      <c r="X110">
        <v>445</v>
      </c>
      <c r="Y110">
        <v>500</v>
      </c>
      <c r="Z110">
        <v>667</v>
      </c>
      <c r="AA110">
        <v>82</v>
      </c>
      <c r="AB110">
        <v>36</v>
      </c>
      <c r="AC110">
        <v>284</v>
      </c>
      <c r="AD110">
        <v>153</v>
      </c>
      <c r="AE110">
        <v>1432</v>
      </c>
      <c r="AF110">
        <f t="shared" si="4"/>
        <v>4.226539892517569</v>
      </c>
      <c r="AG110">
        <f t="shared" si="5"/>
        <v>2.2769739561802398</v>
      </c>
      <c r="AH110">
        <f t="shared" si="6"/>
        <v>1.2203389830508475</v>
      </c>
      <c r="AI110">
        <f t="shared" ca="1" si="7"/>
        <v>0.35874355276701464</v>
      </c>
    </row>
    <row r="111" spans="1:35" x14ac:dyDescent="0.2">
      <c r="A111">
        <v>270</v>
      </c>
      <c r="B111">
        <v>2022</v>
      </c>
      <c r="C111" t="s">
        <v>221</v>
      </c>
      <c r="D111" t="s">
        <v>1</v>
      </c>
      <c r="E111">
        <v>33</v>
      </c>
      <c r="F111" t="s">
        <v>117</v>
      </c>
      <c r="G111">
        <v>57</v>
      </c>
      <c r="H111">
        <v>46</v>
      </c>
      <c r="I111">
        <v>1669</v>
      </c>
      <c r="J111">
        <v>268</v>
      </c>
      <c r="K111">
        <v>564</v>
      </c>
      <c r="L111">
        <v>0.47499999999999998</v>
      </c>
      <c r="M111">
        <v>124</v>
      </c>
      <c r="N111">
        <v>301</v>
      </c>
      <c r="O111">
        <v>0.41199999999999998</v>
      </c>
      <c r="P111">
        <v>144</v>
      </c>
      <c r="Q111">
        <v>263</v>
      </c>
      <c r="R111">
        <v>0.54800000000000004</v>
      </c>
      <c r="S111">
        <v>0.58499999999999996</v>
      </c>
      <c r="T111">
        <v>105</v>
      </c>
      <c r="U111">
        <v>135</v>
      </c>
      <c r="V111">
        <v>0.77800000000000002</v>
      </c>
      <c r="W111">
        <v>15</v>
      </c>
      <c r="X111">
        <v>98</v>
      </c>
      <c r="Y111">
        <v>113</v>
      </c>
      <c r="Z111">
        <v>154</v>
      </c>
      <c r="AA111">
        <v>28</v>
      </c>
      <c r="AB111">
        <v>18</v>
      </c>
      <c r="AC111">
        <v>107</v>
      </c>
      <c r="AD111">
        <v>63</v>
      </c>
      <c r="AE111">
        <v>765</v>
      </c>
      <c r="AF111">
        <f t="shared" si="4"/>
        <v>2.3079688436189336</v>
      </c>
      <c r="AG111">
        <f t="shared" si="5"/>
        <v>1.3588975434391852</v>
      </c>
      <c r="AH111">
        <f t="shared" si="6"/>
        <v>0.6039544637507489</v>
      </c>
      <c r="AI111">
        <f t="shared" ca="1" si="7"/>
        <v>0.56186020053534869</v>
      </c>
    </row>
    <row r="112" spans="1:35" x14ac:dyDescent="0.2">
      <c r="A112">
        <v>779</v>
      </c>
      <c r="B112">
        <v>2022</v>
      </c>
      <c r="C112" t="s">
        <v>220</v>
      </c>
      <c r="D112" t="s">
        <v>26</v>
      </c>
      <c r="E112">
        <v>25</v>
      </c>
      <c r="F112" t="s">
        <v>20</v>
      </c>
      <c r="G112">
        <v>51</v>
      </c>
      <c r="H112">
        <v>28</v>
      </c>
      <c r="I112">
        <v>980</v>
      </c>
      <c r="J112">
        <v>99</v>
      </c>
      <c r="K112">
        <v>217</v>
      </c>
      <c r="L112">
        <v>0.45600000000000002</v>
      </c>
      <c r="M112">
        <v>51</v>
      </c>
      <c r="N112">
        <v>142</v>
      </c>
      <c r="O112">
        <v>0.35899999999999999</v>
      </c>
      <c r="P112">
        <v>48</v>
      </c>
      <c r="Q112">
        <v>75</v>
      </c>
      <c r="R112">
        <v>0.64</v>
      </c>
      <c r="S112">
        <v>0.57399999999999995</v>
      </c>
      <c r="T112">
        <v>20</v>
      </c>
      <c r="U112">
        <v>30</v>
      </c>
      <c r="V112">
        <v>0.66700000000000004</v>
      </c>
      <c r="W112">
        <v>31</v>
      </c>
      <c r="X112">
        <v>119</v>
      </c>
      <c r="Y112">
        <v>150</v>
      </c>
      <c r="Z112">
        <v>52</v>
      </c>
      <c r="AA112">
        <v>29</v>
      </c>
      <c r="AB112">
        <v>7</v>
      </c>
      <c r="AC112">
        <v>16</v>
      </c>
      <c r="AD112">
        <v>88</v>
      </c>
      <c r="AE112">
        <v>269</v>
      </c>
      <c r="AF112">
        <f t="shared" si="4"/>
        <v>0.58775510204081638</v>
      </c>
      <c r="AG112">
        <f t="shared" si="5"/>
        <v>3.2326530612244899</v>
      </c>
      <c r="AH112">
        <f t="shared" si="6"/>
        <v>1.0653061224489795</v>
      </c>
      <c r="AI112">
        <f t="shared" ca="1" si="7"/>
        <v>0.59341903964469056</v>
      </c>
    </row>
    <row r="113" spans="1:35" x14ac:dyDescent="0.2">
      <c r="A113">
        <v>464</v>
      </c>
      <c r="B113">
        <v>2022</v>
      </c>
      <c r="C113" t="s">
        <v>99</v>
      </c>
      <c r="D113" t="s">
        <v>1</v>
      </c>
      <c r="E113">
        <v>27</v>
      </c>
      <c r="F113" t="s">
        <v>90</v>
      </c>
      <c r="G113">
        <v>39</v>
      </c>
      <c r="H113">
        <v>39</v>
      </c>
      <c r="I113">
        <v>1214</v>
      </c>
      <c r="J113">
        <v>278</v>
      </c>
      <c r="K113">
        <v>622</v>
      </c>
      <c r="L113">
        <v>0.44700000000000001</v>
      </c>
      <c r="M113">
        <v>61</v>
      </c>
      <c r="N113">
        <v>189</v>
      </c>
      <c r="O113">
        <v>0.32300000000000001</v>
      </c>
      <c r="P113">
        <v>217</v>
      </c>
      <c r="Q113">
        <v>433</v>
      </c>
      <c r="R113">
        <v>0.501</v>
      </c>
      <c r="S113">
        <v>0.496</v>
      </c>
      <c r="T113">
        <v>111</v>
      </c>
      <c r="U113">
        <v>146</v>
      </c>
      <c r="V113">
        <v>0.76</v>
      </c>
      <c r="W113">
        <v>30</v>
      </c>
      <c r="X113">
        <v>120</v>
      </c>
      <c r="Y113">
        <v>150</v>
      </c>
      <c r="Z113">
        <v>173</v>
      </c>
      <c r="AA113">
        <v>35</v>
      </c>
      <c r="AB113">
        <v>18</v>
      </c>
      <c r="AC113">
        <v>75</v>
      </c>
      <c r="AD113">
        <v>91</v>
      </c>
      <c r="AE113">
        <v>728</v>
      </c>
      <c r="AF113">
        <f t="shared" si="4"/>
        <v>2.2240527182866558</v>
      </c>
      <c r="AG113">
        <f t="shared" si="5"/>
        <v>2.6985172981878089</v>
      </c>
      <c r="AH113">
        <f t="shared" si="6"/>
        <v>1.0378912685337727</v>
      </c>
      <c r="AI113">
        <f t="shared" ca="1" si="7"/>
        <v>0.17317492750993801</v>
      </c>
    </row>
    <row r="114" spans="1:35" x14ac:dyDescent="0.2">
      <c r="A114">
        <v>734</v>
      </c>
      <c r="B114">
        <v>2022</v>
      </c>
      <c r="C114" t="s">
        <v>219</v>
      </c>
      <c r="D114" t="s">
        <v>13</v>
      </c>
      <c r="E114">
        <v>23</v>
      </c>
      <c r="F114" t="s">
        <v>15</v>
      </c>
      <c r="G114">
        <v>76</v>
      </c>
      <c r="H114">
        <v>76</v>
      </c>
      <c r="I114">
        <v>2731</v>
      </c>
      <c r="J114">
        <v>708</v>
      </c>
      <c r="K114">
        <v>1564</v>
      </c>
      <c r="L114">
        <v>0.45300000000000001</v>
      </c>
      <c r="M114">
        <v>230</v>
      </c>
      <c r="N114">
        <v>651</v>
      </c>
      <c r="O114">
        <v>0.35299999999999998</v>
      </c>
      <c r="P114">
        <v>478</v>
      </c>
      <c r="Q114">
        <v>913</v>
      </c>
      <c r="R114">
        <v>0.52400000000000002</v>
      </c>
      <c r="S114">
        <v>0.52600000000000002</v>
      </c>
      <c r="T114">
        <v>400</v>
      </c>
      <c r="U114">
        <v>469</v>
      </c>
      <c r="V114">
        <v>0.85299999999999998</v>
      </c>
      <c r="W114">
        <v>85</v>
      </c>
      <c r="X114">
        <v>524</v>
      </c>
      <c r="Y114">
        <v>609</v>
      </c>
      <c r="Z114">
        <v>334</v>
      </c>
      <c r="AA114">
        <v>75</v>
      </c>
      <c r="AB114">
        <v>49</v>
      </c>
      <c r="AC114">
        <v>217</v>
      </c>
      <c r="AD114">
        <v>174</v>
      </c>
      <c r="AE114">
        <v>2046</v>
      </c>
      <c r="AF114">
        <f t="shared" si="4"/>
        <v>2.8604906627608933</v>
      </c>
      <c r="AG114">
        <f t="shared" si="5"/>
        <v>2.2936653240571219</v>
      </c>
      <c r="AH114">
        <f t="shared" si="6"/>
        <v>0.98864884657634566</v>
      </c>
      <c r="AI114">
        <f t="shared" ca="1" si="7"/>
        <v>0.63382647267356729</v>
      </c>
    </row>
    <row r="115" spans="1:35" x14ac:dyDescent="0.2">
      <c r="A115">
        <v>269</v>
      </c>
      <c r="B115">
        <v>2022</v>
      </c>
      <c r="C115" t="s">
        <v>218</v>
      </c>
      <c r="D115" t="s">
        <v>26</v>
      </c>
      <c r="E115">
        <v>26</v>
      </c>
      <c r="F115" t="s">
        <v>30</v>
      </c>
      <c r="G115">
        <v>75</v>
      </c>
      <c r="H115">
        <v>75</v>
      </c>
      <c r="I115">
        <v>2376</v>
      </c>
      <c r="J115">
        <v>434</v>
      </c>
      <c r="K115">
        <v>834</v>
      </c>
      <c r="L115">
        <v>0.52</v>
      </c>
      <c r="M115">
        <v>87</v>
      </c>
      <c r="N115">
        <v>260</v>
      </c>
      <c r="O115">
        <v>0.33500000000000002</v>
      </c>
      <c r="P115">
        <v>347</v>
      </c>
      <c r="Q115">
        <v>574</v>
      </c>
      <c r="R115">
        <v>0.60499999999999998</v>
      </c>
      <c r="S115">
        <v>0.57299999999999995</v>
      </c>
      <c r="T115">
        <v>171</v>
      </c>
      <c r="U115">
        <v>230</v>
      </c>
      <c r="V115">
        <v>0.74299999999999999</v>
      </c>
      <c r="W115">
        <v>125</v>
      </c>
      <c r="X115">
        <v>314</v>
      </c>
      <c r="Y115">
        <v>439</v>
      </c>
      <c r="Z115">
        <v>188</v>
      </c>
      <c r="AA115">
        <v>44</v>
      </c>
      <c r="AB115">
        <v>44</v>
      </c>
      <c r="AC115">
        <v>133</v>
      </c>
      <c r="AD115">
        <v>148</v>
      </c>
      <c r="AE115">
        <v>1126</v>
      </c>
      <c r="AF115">
        <f t="shared" si="4"/>
        <v>2.0151515151515151</v>
      </c>
      <c r="AG115">
        <f t="shared" si="5"/>
        <v>2.2424242424242422</v>
      </c>
      <c r="AH115">
        <f t="shared" si="6"/>
        <v>0.66666666666666663</v>
      </c>
      <c r="AI115">
        <f t="shared" ca="1" si="7"/>
        <v>6.6867456416223381E-2</v>
      </c>
    </row>
    <row r="116" spans="1:35" x14ac:dyDescent="0.2">
      <c r="A116">
        <v>291</v>
      </c>
      <c r="B116">
        <v>2022</v>
      </c>
      <c r="C116" t="s">
        <v>217</v>
      </c>
      <c r="D116" t="s">
        <v>1</v>
      </c>
      <c r="E116">
        <v>29</v>
      </c>
      <c r="F116" t="s">
        <v>50</v>
      </c>
      <c r="G116">
        <v>42</v>
      </c>
      <c r="H116">
        <v>20</v>
      </c>
      <c r="I116">
        <v>1245</v>
      </c>
      <c r="J116">
        <v>209</v>
      </c>
      <c r="K116">
        <v>530</v>
      </c>
      <c r="L116">
        <v>0.39400000000000002</v>
      </c>
      <c r="M116">
        <v>102</v>
      </c>
      <c r="N116">
        <v>304</v>
      </c>
      <c r="O116">
        <v>0.33600000000000002</v>
      </c>
      <c r="P116">
        <v>107</v>
      </c>
      <c r="Q116">
        <v>226</v>
      </c>
      <c r="R116">
        <v>0.47299999999999998</v>
      </c>
      <c r="S116">
        <v>0.49099999999999999</v>
      </c>
      <c r="T116">
        <v>78</v>
      </c>
      <c r="U116">
        <v>103</v>
      </c>
      <c r="V116">
        <v>0.75700000000000001</v>
      </c>
      <c r="W116">
        <v>13</v>
      </c>
      <c r="X116">
        <v>143</v>
      </c>
      <c r="Y116">
        <v>156</v>
      </c>
      <c r="Z116">
        <v>92</v>
      </c>
      <c r="AA116">
        <v>38</v>
      </c>
      <c r="AB116">
        <v>6</v>
      </c>
      <c r="AC116">
        <v>34</v>
      </c>
      <c r="AD116">
        <v>74</v>
      </c>
      <c r="AE116">
        <v>598</v>
      </c>
      <c r="AF116">
        <f t="shared" si="4"/>
        <v>0.98313253012048196</v>
      </c>
      <c r="AG116">
        <f t="shared" si="5"/>
        <v>2.1397590361445782</v>
      </c>
      <c r="AH116">
        <f t="shared" si="6"/>
        <v>1.0987951807228915</v>
      </c>
      <c r="AI116">
        <f t="shared" ca="1" si="7"/>
        <v>0.48706140778690266</v>
      </c>
    </row>
    <row r="117" spans="1:35" x14ac:dyDescent="0.2">
      <c r="A117">
        <v>471</v>
      </c>
      <c r="B117">
        <v>2022</v>
      </c>
      <c r="C117" t="s">
        <v>216</v>
      </c>
      <c r="D117" t="s">
        <v>6</v>
      </c>
      <c r="E117">
        <v>25</v>
      </c>
      <c r="F117" t="s">
        <v>52</v>
      </c>
      <c r="G117">
        <v>82</v>
      </c>
      <c r="H117">
        <v>80</v>
      </c>
      <c r="I117">
        <v>1732</v>
      </c>
      <c r="J117">
        <v>208</v>
      </c>
      <c r="K117">
        <v>364</v>
      </c>
      <c r="L117">
        <v>0.57099999999999995</v>
      </c>
      <c r="M117">
        <v>0</v>
      </c>
      <c r="N117">
        <v>1</v>
      </c>
      <c r="O117">
        <v>0</v>
      </c>
      <c r="P117">
        <v>208</v>
      </c>
      <c r="Q117">
        <v>363</v>
      </c>
      <c r="R117">
        <v>0.57299999999999995</v>
      </c>
      <c r="S117">
        <v>0.57099999999999995</v>
      </c>
      <c r="T117">
        <v>75</v>
      </c>
      <c r="U117">
        <v>125</v>
      </c>
      <c r="V117">
        <v>0.6</v>
      </c>
      <c r="W117">
        <v>208</v>
      </c>
      <c r="X117">
        <v>388</v>
      </c>
      <c r="Y117">
        <v>596</v>
      </c>
      <c r="Z117">
        <v>165</v>
      </c>
      <c r="AA117">
        <v>50</v>
      </c>
      <c r="AB117">
        <v>52</v>
      </c>
      <c r="AC117">
        <v>67</v>
      </c>
      <c r="AD117">
        <v>215</v>
      </c>
      <c r="AE117">
        <v>491</v>
      </c>
      <c r="AF117">
        <f t="shared" si="4"/>
        <v>1.3926096997690531</v>
      </c>
      <c r="AG117">
        <f t="shared" si="5"/>
        <v>4.468822170900693</v>
      </c>
      <c r="AH117">
        <f t="shared" si="6"/>
        <v>1.0392609699769053</v>
      </c>
      <c r="AI117">
        <f t="shared" ca="1" si="7"/>
        <v>0.22816163508446119</v>
      </c>
    </row>
    <row r="118" spans="1:35" x14ac:dyDescent="0.2">
      <c r="A118">
        <v>205</v>
      </c>
      <c r="B118">
        <v>2022</v>
      </c>
      <c r="C118" t="s">
        <v>215</v>
      </c>
      <c r="D118" t="s">
        <v>26</v>
      </c>
      <c r="E118">
        <v>33</v>
      </c>
      <c r="F118" t="s">
        <v>74</v>
      </c>
      <c r="G118">
        <v>55</v>
      </c>
      <c r="H118">
        <v>55</v>
      </c>
      <c r="I118">
        <v>2047</v>
      </c>
      <c r="J118">
        <v>578</v>
      </c>
      <c r="K118">
        <v>1115</v>
      </c>
      <c r="L118">
        <v>0.51800000000000002</v>
      </c>
      <c r="M118">
        <v>115</v>
      </c>
      <c r="N118">
        <v>300</v>
      </c>
      <c r="O118">
        <v>0.38300000000000001</v>
      </c>
      <c r="P118">
        <v>463</v>
      </c>
      <c r="Q118">
        <v>815</v>
      </c>
      <c r="R118">
        <v>0.56799999999999995</v>
      </c>
      <c r="S118">
        <v>0.56999999999999995</v>
      </c>
      <c r="T118">
        <v>372</v>
      </c>
      <c r="U118">
        <v>409</v>
      </c>
      <c r="V118">
        <v>0.91</v>
      </c>
      <c r="W118">
        <v>29</v>
      </c>
      <c r="X118">
        <v>378</v>
      </c>
      <c r="Y118">
        <v>407</v>
      </c>
      <c r="Z118">
        <v>351</v>
      </c>
      <c r="AA118">
        <v>48</v>
      </c>
      <c r="AB118">
        <v>52</v>
      </c>
      <c r="AC118">
        <v>191</v>
      </c>
      <c r="AD118">
        <v>113</v>
      </c>
      <c r="AE118">
        <v>1643</v>
      </c>
      <c r="AF118">
        <f t="shared" si="4"/>
        <v>3.3590620420127015</v>
      </c>
      <c r="AG118">
        <f t="shared" si="5"/>
        <v>1.9872984855886664</v>
      </c>
      <c r="AH118">
        <f t="shared" si="6"/>
        <v>0.84416218856863701</v>
      </c>
      <c r="AI118">
        <f t="shared" ca="1" si="7"/>
        <v>0.35126206903249368</v>
      </c>
    </row>
    <row r="119" spans="1:35" x14ac:dyDescent="0.2">
      <c r="A119">
        <v>170</v>
      </c>
      <c r="B119">
        <v>2022</v>
      </c>
      <c r="C119" t="s">
        <v>214</v>
      </c>
      <c r="D119" t="s">
        <v>6</v>
      </c>
      <c r="E119">
        <v>32</v>
      </c>
      <c r="F119" t="s">
        <v>108</v>
      </c>
      <c r="G119">
        <v>67</v>
      </c>
      <c r="H119">
        <v>15</v>
      </c>
      <c r="I119">
        <v>1065</v>
      </c>
      <c r="J119">
        <v>164</v>
      </c>
      <c r="K119">
        <v>290</v>
      </c>
      <c r="L119">
        <v>0.56599999999999995</v>
      </c>
      <c r="M119">
        <v>19</v>
      </c>
      <c r="N119">
        <v>47</v>
      </c>
      <c r="O119">
        <v>0.40400000000000003</v>
      </c>
      <c r="P119">
        <v>145</v>
      </c>
      <c r="Q119">
        <v>243</v>
      </c>
      <c r="R119">
        <v>0.59699999999999998</v>
      </c>
      <c r="S119">
        <v>0.59799999999999998</v>
      </c>
      <c r="T119">
        <v>75</v>
      </c>
      <c r="U119">
        <v>100</v>
      </c>
      <c r="V119">
        <v>0.75</v>
      </c>
      <c r="W119">
        <v>105</v>
      </c>
      <c r="X119">
        <v>281</v>
      </c>
      <c r="Y119">
        <v>386</v>
      </c>
      <c r="Z119">
        <v>47</v>
      </c>
      <c r="AA119">
        <v>24</v>
      </c>
      <c r="AB119">
        <v>42</v>
      </c>
      <c r="AC119">
        <v>70</v>
      </c>
      <c r="AD119">
        <v>174</v>
      </c>
      <c r="AE119">
        <v>422</v>
      </c>
      <c r="AF119">
        <f t="shared" si="4"/>
        <v>2.3661971830985915</v>
      </c>
      <c r="AG119">
        <f t="shared" si="5"/>
        <v>5.8816901408450706</v>
      </c>
      <c r="AH119">
        <f t="shared" si="6"/>
        <v>0.81126760563380285</v>
      </c>
      <c r="AI119">
        <f t="shared" ca="1" si="7"/>
        <v>0.27628148019179688</v>
      </c>
    </row>
    <row r="120" spans="1:35" x14ac:dyDescent="0.2">
      <c r="A120">
        <v>81</v>
      </c>
      <c r="B120">
        <v>2022</v>
      </c>
      <c r="C120" t="s">
        <v>213</v>
      </c>
      <c r="D120" t="s">
        <v>26</v>
      </c>
      <c r="E120">
        <v>23</v>
      </c>
      <c r="F120" t="s">
        <v>57</v>
      </c>
      <c r="G120">
        <v>80</v>
      </c>
      <c r="H120">
        <v>80</v>
      </c>
      <c r="I120">
        <v>2837</v>
      </c>
      <c r="J120">
        <v>596</v>
      </c>
      <c r="K120">
        <v>1214</v>
      </c>
      <c r="L120">
        <v>0.49099999999999999</v>
      </c>
      <c r="M120">
        <v>154</v>
      </c>
      <c r="N120">
        <v>465</v>
      </c>
      <c r="O120">
        <v>0.33100000000000002</v>
      </c>
      <c r="P120">
        <v>442</v>
      </c>
      <c r="Q120">
        <v>749</v>
      </c>
      <c r="R120">
        <v>0.59</v>
      </c>
      <c r="S120">
        <v>0.55400000000000005</v>
      </c>
      <c r="T120">
        <v>267</v>
      </c>
      <c r="U120">
        <v>333</v>
      </c>
      <c r="V120">
        <v>0.80200000000000005</v>
      </c>
      <c r="W120">
        <v>90</v>
      </c>
      <c r="X120">
        <v>469</v>
      </c>
      <c r="Y120">
        <v>559</v>
      </c>
      <c r="Z120">
        <v>300</v>
      </c>
      <c r="AA120">
        <v>74</v>
      </c>
      <c r="AB120">
        <v>67</v>
      </c>
      <c r="AC120">
        <v>150</v>
      </c>
      <c r="AD120">
        <v>193</v>
      </c>
      <c r="AE120">
        <v>1613</v>
      </c>
      <c r="AF120">
        <f t="shared" si="4"/>
        <v>1.9034191046880509</v>
      </c>
      <c r="AG120">
        <f t="shared" si="5"/>
        <v>2.4490659146986253</v>
      </c>
      <c r="AH120">
        <f t="shared" si="6"/>
        <v>0.939020091646105</v>
      </c>
      <c r="AI120">
        <f t="shared" ca="1" si="7"/>
        <v>0.90944933303756725</v>
      </c>
    </row>
    <row r="121" spans="1:35" x14ac:dyDescent="0.2">
      <c r="A121">
        <v>622</v>
      </c>
      <c r="B121">
        <v>2022</v>
      </c>
      <c r="C121" t="s">
        <v>212</v>
      </c>
      <c r="D121" t="s">
        <v>6</v>
      </c>
      <c r="E121">
        <v>26</v>
      </c>
      <c r="F121" t="s">
        <v>82</v>
      </c>
      <c r="G121">
        <v>72</v>
      </c>
      <c r="H121">
        <v>59</v>
      </c>
      <c r="I121">
        <v>2028</v>
      </c>
      <c r="J121">
        <v>417</v>
      </c>
      <c r="K121">
        <v>871</v>
      </c>
      <c r="L121">
        <v>0.47899999999999998</v>
      </c>
      <c r="M121">
        <v>133</v>
      </c>
      <c r="N121">
        <v>338</v>
      </c>
      <c r="O121">
        <v>0.39300000000000002</v>
      </c>
      <c r="P121">
        <v>284</v>
      </c>
      <c r="Q121">
        <v>533</v>
      </c>
      <c r="R121">
        <v>0.53300000000000003</v>
      </c>
      <c r="S121">
        <v>0.55500000000000005</v>
      </c>
      <c r="T121">
        <v>85</v>
      </c>
      <c r="U121">
        <v>113</v>
      </c>
      <c r="V121">
        <v>0.752</v>
      </c>
      <c r="W121">
        <v>180</v>
      </c>
      <c r="X121">
        <v>477</v>
      </c>
      <c r="Y121">
        <v>657</v>
      </c>
      <c r="Z121">
        <v>86</v>
      </c>
      <c r="AA121">
        <v>53</v>
      </c>
      <c r="AB121">
        <v>51</v>
      </c>
      <c r="AC121">
        <v>90</v>
      </c>
      <c r="AD121">
        <v>174</v>
      </c>
      <c r="AE121">
        <v>1052</v>
      </c>
      <c r="AF121">
        <f t="shared" si="4"/>
        <v>1.5976331360946745</v>
      </c>
      <c r="AG121">
        <f t="shared" si="5"/>
        <v>3.0887573964497039</v>
      </c>
      <c r="AH121">
        <f t="shared" si="6"/>
        <v>0.94082840236686394</v>
      </c>
      <c r="AI121">
        <f t="shared" ca="1" si="7"/>
        <v>0.45317006278207406</v>
      </c>
    </row>
    <row r="122" spans="1:35" x14ac:dyDescent="0.2">
      <c r="A122">
        <v>207</v>
      </c>
      <c r="B122">
        <v>2022</v>
      </c>
      <c r="C122" t="s">
        <v>211</v>
      </c>
      <c r="D122" t="s">
        <v>1</v>
      </c>
      <c r="E122">
        <v>20</v>
      </c>
      <c r="F122" t="s">
        <v>41</v>
      </c>
      <c r="G122">
        <v>72</v>
      </c>
      <c r="H122">
        <v>72</v>
      </c>
      <c r="I122">
        <v>2466</v>
      </c>
      <c r="J122">
        <v>549</v>
      </c>
      <c r="K122">
        <v>1245</v>
      </c>
      <c r="L122">
        <v>0.441</v>
      </c>
      <c r="M122">
        <v>215</v>
      </c>
      <c r="N122">
        <v>602</v>
      </c>
      <c r="O122">
        <v>0.35699999999999998</v>
      </c>
      <c r="P122">
        <v>334</v>
      </c>
      <c r="Q122">
        <v>643</v>
      </c>
      <c r="R122">
        <v>0.51900000000000002</v>
      </c>
      <c r="S122">
        <v>0.52700000000000002</v>
      </c>
      <c r="T122">
        <v>220</v>
      </c>
      <c r="U122">
        <v>280</v>
      </c>
      <c r="V122">
        <v>0.78600000000000003</v>
      </c>
      <c r="W122">
        <v>62</v>
      </c>
      <c r="X122">
        <v>281</v>
      </c>
      <c r="Y122">
        <v>343</v>
      </c>
      <c r="Z122">
        <v>275</v>
      </c>
      <c r="AA122">
        <v>105</v>
      </c>
      <c r="AB122">
        <v>46</v>
      </c>
      <c r="AC122">
        <v>190</v>
      </c>
      <c r="AD122">
        <v>164</v>
      </c>
      <c r="AE122">
        <v>1533</v>
      </c>
      <c r="AF122">
        <f t="shared" si="4"/>
        <v>2.7737226277372264</v>
      </c>
      <c r="AG122">
        <f t="shared" si="5"/>
        <v>2.394160583941606</v>
      </c>
      <c r="AH122">
        <f t="shared" si="6"/>
        <v>1.5328467153284671</v>
      </c>
      <c r="AI122">
        <f t="shared" ca="1" si="7"/>
        <v>0.1160925791548495</v>
      </c>
    </row>
    <row r="123" spans="1:35" x14ac:dyDescent="0.2">
      <c r="A123">
        <v>777</v>
      </c>
      <c r="B123">
        <v>2022</v>
      </c>
      <c r="C123" t="s">
        <v>210</v>
      </c>
      <c r="D123" t="s">
        <v>4</v>
      </c>
      <c r="E123">
        <v>25</v>
      </c>
      <c r="F123" t="s">
        <v>108</v>
      </c>
      <c r="G123">
        <v>68</v>
      </c>
      <c r="H123">
        <v>27</v>
      </c>
      <c r="I123">
        <v>1589</v>
      </c>
      <c r="J123">
        <v>214</v>
      </c>
      <c r="K123">
        <v>513</v>
      </c>
      <c r="L123">
        <v>0.41699999999999998</v>
      </c>
      <c r="M123">
        <v>119</v>
      </c>
      <c r="N123">
        <v>323</v>
      </c>
      <c r="O123">
        <v>0.36799999999999999</v>
      </c>
      <c r="P123">
        <v>95</v>
      </c>
      <c r="Q123">
        <v>190</v>
      </c>
      <c r="R123">
        <v>0.5</v>
      </c>
      <c r="S123">
        <v>0.53300000000000003</v>
      </c>
      <c r="T123">
        <v>44</v>
      </c>
      <c r="U123">
        <v>54</v>
      </c>
      <c r="V123">
        <v>0.81499999999999995</v>
      </c>
      <c r="W123">
        <v>22</v>
      </c>
      <c r="X123">
        <v>104</v>
      </c>
      <c r="Y123">
        <v>126</v>
      </c>
      <c r="Z123">
        <v>210</v>
      </c>
      <c r="AA123">
        <v>62</v>
      </c>
      <c r="AB123">
        <v>12</v>
      </c>
      <c r="AC123">
        <v>98</v>
      </c>
      <c r="AD123">
        <v>158</v>
      </c>
      <c r="AE123">
        <v>591</v>
      </c>
      <c r="AF123">
        <f t="shared" si="4"/>
        <v>2.2202643171806167</v>
      </c>
      <c r="AG123">
        <f t="shared" si="5"/>
        <v>3.57960981749528</v>
      </c>
      <c r="AH123">
        <f t="shared" si="6"/>
        <v>1.4046570169918187</v>
      </c>
      <c r="AI123">
        <f t="shared" ca="1" si="7"/>
        <v>0.57737402891538381</v>
      </c>
    </row>
    <row r="124" spans="1:35" x14ac:dyDescent="0.2">
      <c r="A124">
        <v>603</v>
      </c>
      <c r="B124">
        <v>2022</v>
      </c>
      <c r="C124" t="s">
        <v>209</v>
      </c>
      <c r="D124" t="s">
        <v>4</v>
      </c>
      <c r="E124">
        <v>36</v>
      </c>
      <c r="F124" t="s">
        <v>17</v>
      </c>
      <c r="G124">
        <v>65</v>
      </c>
      <c r="H124">
        <v>65</v>
      </c>
      <c r="I124">
        <v>2139</v>
      </c>
      <c r="J124">
        <v>363</v>
      </c>
      <c r="K124">
        <v>736</v>
      </c>
      <c r="L124">
        <v>0.49299999999999999</v>
      </c>
      <c r="M124">
        <v>63</v>
      </c>
      <c r="N124">
        <v>199</v>
      </c>
      <c r="O124">
        <v>0.317</v>
      </c>
      <c r="P124">
        <v>300</v>
      </c>
      <c r="Q124">
        <v>537</v>
      </c>
      <c r="R124">
        <v>0.55900000000000005</v>
      </c>
      <c r="S124">
        <v>0.53600000000000003</v>
      </c>
      <c r="T124">
        <v>169</v>
      </c>
      <c r="U124">
        <v>202</v>
      </c>
      <c r="V124">
        <v>0.83699999999999997</v>
      </c>
      <c r="W124">
        <v>22</v>
      </c>
      <c r="X124">
        <v>261</v>
      </c>
      <c r="Y124">
        <v>283</v>
      </c>
      <c r="Z124">
        <v>702</v>
      </c>
      <c r="AA124">
        <v>121</v>
      </c>
      <c r="AB124">
        <v>20</v>
      </c>
      <c r="AC124">
        <v>153</v>
      </c>
      <c r="AD124">
        <v>134</v>
      </c>
      <c r="AE124">
        <v>958</v>
      </c>
      <c r="AF124">
        <f t="shared" si="4"/>
        <v>2.5750350631136043</v>
      </c>
      <c r="AG124">
        <f t="shared" si="5"/>
        <v>2.2552594670406734</v>
      </c>
      <c r="AH124">
        <f t="shared" si="6"/>
        <v>2.0364656381486674</v>
      </c>
      <c r="AI124">
        <f t="shared" ca="1" si="7"/>
        <v>0.30719236800640726</v>
      </c>
    </row>
    <row r="125" spans="1:35" x14ac:dyDescent="0.2">
      <c r="A125">
        <v>498</v>
      </c>
      <c r="B125">
        <v>2022</v>
      </c>
      <c r="C125" t="s">
        <v>208</v>
      </c>
      <c r="D125" t="s">
        <v>1</v>
      </c>
      <c r="E125">
        <v>25</v>
      </c>
      <c r="F125" t="s">
        <v>117</v>
      </c>
      <c r="G125">
        <v>65</v>
      </c>
      <c r="H125">
        <v>33</v>
      </c>
      <c r="I125">
        <v>1712</v>
      </c>
      <c r="J125">
        <v>184</v>
      </c>
      <c r="K125">
        <v>461</v>
      </c>
      <c r="L125">
        <v>0.39900000000000002</v>
      </c>
      <c r="M125">
        <v>139</v>
      </c>
      <c r="N125">
        <v>386</v>
      </c>
      <c r="O125">
        <v>0.36</v>
      </c>
      <c r="P125">
        <v>45</v>
      </c>
      <c r="Q125">
        <v>75</v>
      </c>
      <c r="R125">
        <v>0.6</v>
      </c>
      <c r="S125">
        <v>0.55000000000000004</v>
      </c>
      <c r="T125">
        <v>143</v>
      </c>
      <c r="U125">
        <v>180</v>
      </c>
      <c r="V125">
        <v>0.79400000000000004</v>
      </c>
      <c r="W125">
        <v>32</v>
      </c>
      <c r="X125">
        <v>158</v>
      </c>
      <c r="Y125">
        <v>190</v>
      </c>
      <c r="Z125">
        <v>64</v>
      </c>
      <c r="AA125">
        <v>57</v>
      </c>
      <c r="AB125">
        <v>24</v>
      </c>
      <c r="AC125">
        <v>41</v>
      </c>
      <c r="AD125">
        <v>168</v>
      </c>
      <c r="AE125">
        <v>650</v>
      </c>
      <c r="AF125">
        <f t="shared" si="4"/>
        <v>0.86214953271028039</v>
      </c>
      <c r="AG125">
        <f t="shared" si="5"/>
        <v>3.5327102803738319</v>
      </c>
      <c r="AH125">
        <f t="shared" si="6"/>
        <v>1.1985981308411215</v>
      </c>
      <c r="AI125">
        <f t="shared" ca="1" si="7"/>
        <v>0.22098190176742805</v>
      </c>
    </row>
    <row r="126" spans="1:35" x14ac:dyDescent="0.2">
      <c r="A126">
        <v>736</v>
      </c>
      <c r="B126">
        <v>2022</v>
      </c>
      <c r="C126" t="s">
        <v>207</v>
      </c>
      <c r="D126" t="s">
        <v>1</v>
      </c>
      <c r="E126">
        <v>35</v>
      </c>
      <c r="F126" t="s">
        <v>24</v>
      </c>
      <c r="G126">
        <v>59</v>
      </c>
      <c r="H126">
        <v>16</v>
      </c>
      <c r="I126">
        <v>1098</v>
      </c>
      <c r="J126">
        <v>111</v>
      </c>
      <c r="K126">
        <v>295</v>
      </c>
      <c r="L126">
        <v>0.376</v>
      </c>
      <c r="M126">
        <v>59</v>
      </c>
      <c r="N126">
        <v>185</v>
      </c>
      <c r="O126">
        <v>0.31900000000000001</v>
      </c>
      <c r="P126">
        <v>52</v>
      </c>
      <c r="Q126">
        <v>110</v>
      </c>
      <c r="R126">
        <v>0.47299999999999998</v>
      </c>
      <c r="S126">
        <v>0.47599999999999998</v>
      </c>
      <c r="T126">
        <v>28</v>
      </c>
      <c r="U126">
        <v>41</v>
      </c>
      <c r="V126">
        <v>0.68300000000000005</v>
      </c>
      <c r="W126">
        <v>29</v>
      </c>
      <c r="X126">
        <v>114</v>
      </c>
      <c r="Y126">
        <v>143</v>
      </c>
      <c r="Z126">
        <v>74</v>
      </c>
      <c r="AA126">
        <v>43</v>
      </c>
      <c r="AB126">
        <v>23</v>
      </c>
      <c r="AC126">
        <v>42</v>
      </c>
      <c r="AD126">
        <v>81</v>
      </c>
      <c r="AE126">
        <v>309</v>
      </c>
      <c r="AF126">
        <f t="shared" si="4"/>
        <v>1.3770491803278688</v>
      </c>
      <c r="AG126">
        <f t="shared" si="5"/>
        <v>2.6557377049180326</v>
      </c>
      <c r="AH126">
        <f t="shared" si="6"/>
        <v>1.4098360655737705</v>
      </c>
      <c r="AI126">
        <f t="shared" ca="1" si="7"/>
        <v>0.32681208493863612</v>
      </c>
    </row>
    <row r="127" spans="1:35" x14ac:dyDescent="0.2">
      <c r="A127">
        <v>124</v>
      </c>
      <c r="B127">
        <v>2022</v>
      </c>
      <c r="C127" t="s">
        <v>206</v>
      </c>
      <c r="D127" t="s">
        <v>1</v>
      </c>
      <c r="E127">
        <v>27</v>
      </c>
      <c r="F127" t="s">
        <v>77</v>
      </c>
      <c r="G127">
        <v>41</v>
      </c>
      <c r="H127">
        <v>18</v>
      </c>
      <c r="I127">
        <v>1147</v>
      </c>
      <c r="J127">
        <v>102</v>
      </c>
      <c r="K127">
        <v>256</v>
      </c>
      <c r="L127">
        <v>0.39800000000000002</v>
      </c>
      <c r="M127">
        <v>42</v>
      </c>
      <c r="N127">
        <v>126</v>
      </c>
      <c r="O127">
        <v>0.33300000000000002</v>
      </c>
      <c r="P127">
        <v>60</v>
      </c>
      <c r="Q127">
        <v>130</v>
      </c>
      <c r="R127">
        <v>0.46200000000000002</v>
      </c>
      <c r="S127">
        <v>0.48</v>
      </c>
      <c r="T127">
        <v>58</v>
      </c>
      <c r="U127">
        <v>73</v>
      </c>
      <c r="V127">
        <v>0.79500000000000004</v>
      </c>
      <c r="W127">
        <v>33</v>
      </c>
      <c r="X127">
        <v>115</v>
      </c>
      <c r="Y127">
        <v>148</v>
      </c>
      <c r="Z127">
        <v>165</v>
      </c>
      <c r="AA127">
        <v>71</v>
      </c>
      <c r="AB127">
        <v>15</v>
      </c>
      <c r="AC127">
        <v>57</v>
      </c>
      <c r="AD127">
        <v>106</v>
      </c>
      <c r="AE127">
        <v>304</v>
      </c>
      <c r="AF127">
        <f t="shared" si="4"/>
        <v>1.7890148212728858</v>
      </c>
      <c r="AG127">
        <f t="shared" si="5"/>
        <v>3.3269398430688755</v>
      </c>
      <c r="AH127">
        <f t="shared" si="6"/>
        <v>2.2284219703574544</v>
      </c>
      <c r="AI127">
        <f t="shared" ca="1" si="7"/>
        <v>0.16193044945576807</v>
      </c>
    </row>
    <row r="128" spans="1:35" x14ac:dyDescent="0.2">
      <c r="A128">
        <v>60</v>
      </c>
      <c r="B128">
        <v>2022</v>
      </c>
      <c r="C128" t="s">
        <v>205</v>
      </c>
      <c r="D128" t="s">
        <v>13</v>
      </c>
      <c r="E128">
        <v>22</v>
      </c>
      <c r="F128" t="s">
        <v>22</v>
      </c>
      <c r="G128">
        <v>82</v>
      </c>
      <c r="H128">
        <v>82</v>
      </c>
      <c r="I128">
        <v>2704</v>
      </c>
      <c r="J128">
        <v>450</v>
      </c>
      <c r="K128">
        <v>1136</v>
      </c>
      <c r="L128">
        <v>0.39600000000000002</v>
      </c>
      <c r="M128">
        <v>211</v>
      </c>
      <c r="N128">
        <v>610</v>
      </c>
      <c r="O128">
        <v>0.34599999999999997</v>
      </c>
      <c r="P128">
        <v>239</v>
      </c>
      <c r="Q128">
        <v>526</v>
      </c>
      <c r="R128">
        <v>0.45400000000000001</v>
      </c>
      <c r="S128">
        <v>0.48899999999999999</v>
      </c>
      <c r="T128">
        <v>210</v>
      </c>
      <c r="U128">
        <v>254</v>
      </c>
      <c r="V128">
        <v>0.82699999999999996</v>
      </c>
      <c r="W128">
        <v>107</v>
      </c>
      <c r="X128">
        <v>334</v>
      </c>
      <c r="Y128">
        <v>441</v>
      </c>
      <c r="Z128">
        <v>233</v>
      </c>
      <c r="AA128">
        <v>73</v>
      </c>
      <c r="AB128">
        <v>16</v>
      </c>
      <c r="AC128">
        <v>96</v>
      </c>
      <c r="AD128">
        <v>128</v>
      </c>
      <c r="AE128">
        <v>1321</v>
      </c>
      <c r="AF128">
        <f t="shared" si="4"/>
        <v>1.2781065088757397</v>
      </c>
      <c r="AG128">
        <f t="shared" si="5"/>
        <v>1.7041420118343196</v>
      </c>
      <c r="AH128">
        <f t="shared" si="6"/>
        <v>0.97189349112426038</v>
      </c>
      <c r="AI128">
        <f t="shared" ca="1" si="7"/>
        <v>6.4033883405504199E-2</v>
      </c>
    </row>
    <row r="129" spans="1:35" x14ac:dyDescent="0.2">
      <c r="A129">
        <v>667</v>
      </c>
      <c r="B129">
        <v>2022</v>
      </c>
      <c r="C129" t="s">
        <v>204</v>
      </c>
      <c r="D129" t="s">
        <v>1</v>
      </c>
      <c r="E129">
        <v>27</v>
      </c>
      <c r="F129" t="s">
        <v>57</v>
      </c>
      <c r="G129">
        <v>73</v>
      </c>
      <c r="H129">
        <v>73</v>
      </c>
      <c r="I129">
        <v>2458</v>
      </c>
      <c r="J129">
        <v>518</v>
      </c>
      <c r="K129">
        <v>1167</v>
      </c>
      <c r="L129">
        <v>0.44400000000000001</v>
      </c>
      <c r="M129">
        <v>222</v>
      </c>
      <c r="N129">
        <v>593</v>
      </c>
      <c r="O129">
        <v>0.374</v>
      </c>
      <c r="P129">
        <v>296</v>
      </c>
      <c r="Q129">
        <v>574</v>
      </c>
      <c r="R129">
        <v>0.51600000000000001</v>
      </c>
      <c r="S129">
        <v>0.53900000000000003</v>
      </c>
      <c r="T129">
        <v>150</v>
      </c>
      <c r="U129">
        <v>176</v>
      </c>
      <c r="V129">
        <v>0.85199999999999998</v>
      </c>
      <c r="W129">
        <v>56</v>
      </c>
      <c r="X129">
        <v>259</v>
      </c>
      <c r="Y129">
        <v>315</v>
      </c>
      <c r="Z129">
        <v>326</v>
      </c>
      <c r="AA129">
        <v>93</v>
      </c>
      <c r="AB129">
        <v>25</v>
      </c>
      <c r="AC129">
        <v>96</v>
      </c>
      <c r="AD129">
        <v>119</v>
      </c>
      <c r="AE129">
        <v>1408</v>
      </c>
      <c r="AF129">
        <f t="shared" si="4"/>
        <v>1.4060211554109032</v>
      </c>
      <c r="AG129">
        <f t="shared" si="5"/>
        <v>1.7428803905614321</v>
      </c>
      <c r="AH129">
        <f t="shared" si="6"/>
        <v>1.3620829943043125</v>
      </c>
      <c r="AI129">
        <f t="shared" ca="1" si="7"/>
        <v>0.43149351502527533</v>
      </c>
    </row>
    <row r="130" spans="1:35" x14ac:dyDescent="0.2">
      <c r="A130">
        <v>618</v>
      </c>
      <c r="B130">
        <v>2022</v>
      </c>
      <c r="C130" t="s">
        <v>203</v>
      </c>
      <c r="D130" t="s">
        <v>1</v>
      </c>
      <c r="E130">
        <v>22</v>
      </c>
      <c r="F130" t="s">
        <v>52</v>
      </c>
      <c r="G130">
        <v>76</v>
      </c>
      <c r="H130">
        <v>51</v>
      </c>
      <c r="I130">
        <v>2283</v>
      </c>
      <c r="J130">
        <v>474</v>
      </c>
      <c r="K130">
        <v>1058</v>
      </c>
      <c r="L130">
        <v>0.44800000000000001</v>
      </c>
      <c r="M130">
        <v>211</v>
      </c>
      <c r="N130">
        <v>580</v>
      </c>
      <c r="O130">
        <v>0.36399999999999999</v>
      </c>
      <c r="P130">
        <v>263</v>
      </c>
      <c r="Q130">
        <v>478</v>
      </c>
      <c r="R130">
        <v>0.55000000000000004</v>
      </c>
      <c r="S130">
        <v>0.54800000000000004</v>
      </c>
      <c r="T130">
        <v>246</v>
      </c>
      <c r="U130">
        <v>266</v>
      </c>
      <c r="V130">
        <v>0.92500000000000004</v>
      </c>
      <c r="W130">
        <v>34</v>
      </c>
      <c r="X130">
        <v>226</v>
      </c>
      <c r="Y130">
        <v>260</v>
      </c>
      <c r="Z130">
        <v>304</v>
      </c>
      <c r="AA130">
        <v>60</v>
      </c>
      <c r="AB130">
        <v>23</v>
      </c>
      <c r="AC130">
        <v>187</v>
      </c>
      <c r="AD130">
        <v>206</v>
      </c>
      <c r="AE130">
        <v>1405</v>
      </c>
      <c r="AF130">
        <f t="shared" ref="AF130:AF193" si="8">AC130*36/I130</f>
        <v>2.9487516425755587</v>
      </c>
      <c r="AG130">
        <f t="shared" ref="AG130:AG193" si="9">AD130*36/I130</f>
        <v>3.2483574244415241</v>
      </c>
      <c r="AH130">
        <f t="shared" ref="AH130:AH193" si="10">AA130*36/I130</f>
        <v>0.94612352168199743</v>
      </c>
      <c r="AI130">
        <f t="shared" ref="AI130:AI193" ca="1" si="11">RAND()</f>
        <v>0.88758437032814408</v>
      </c>
    </row>
    <row r="131" spans="1:35" x14ac:dyDescent="0.2">
      <c r="A131">
        <v>615</v>
      </c>
      <c r="B131">
        <v>2022</v>
      </c>
      <c r="C131" t="s">
        <v>202</v>
      </c>
      <c r="D131" t="s">
        <v>6</v>
      </c>
      <c r="E131">
        <v>26</v>
      </c>
      <c r="F131" t="s">
        <v>127</v>
      </c>
      <c r="G131">
        <v>68</v>
      </c>
      <c r="H131">
        <v>67</v>
      </c>
      <c r="I131">
        <v>1970</v>
      </c>
      <c r="J131">
        <v>410</v>
      </c>
      <c r="K131">
        <v>663</v>
      </c>
      <c r="L131">
        <v>0.61799999999999999</v>
      </c>
      <c r="M131">
        <v>1</v>
      </c>
      <c r="N131">
        <v>1</v>
      </c>
      <c r="O131">
        <v>1</v>
      </c>
      <c r="P131">
        <v>409</v>
      </c>
      <c r="Q131">
        <v>662</v>
      </c>
      <c r="R131">
        <v>0.61799999999999999</v>
      </c>
      <c r="S131">
        <v>0.61899999999999999</v>
      </c>
      <c r="T131">
        <v>94</v>
      </c>
      <c r="U131">
        <v>190</v>
      </c>
      <c r="V131">
        <v>0.495</v>
      </c>
      <c r="W131">
        <v>262</v>
      </c>
      <c r="X131">
        <v>372</v>
      </c>
      <c r="Y131">
        <v>634</v>
      </c>
      <c r="Z131">
        <v>189</v>
      </c>
      <c r="AA131">
        <v>45</v>
      </c>
      <c r="AB131">
        <v>118</v>
      </c>
      <c r="AC131">
        <v>109</v>
      </c>
      <c r="AD131">
        <v>212</v>
      </c>
      <c r="AE131">
        <v>915</v>
      </c>
      <c r="AF131">
        <f t="shared" si="8"/>
        <v>1.9918781725888326</v>
      </c>
      <c r="AG131">
        <f t="shared" si="9"/>
        <v>3.8741116751269034</v>
      </c>
      <c r="AH131">
        <f t="shared" si="10"/>
        <v>0.82233502538071068</v>
      </c>
      <c r="AI131">
        <f t="shared" ca="1" si="11"/>
        <v>8.1661060237917082E-2</v>
      </c>
    </row>
    <row r="132" spans="1:35" x14ac:dyDescent="0.2">
      <c r="A132">
        <v>320</v>
      </c>
      <c r="B132">
        <v>2022</v>
      </c>
      <c r="C132" t="s">
        <v>201</v>
      </c>
      <c r="D132" t="s">
        <v>1</v>
      </c>
      <c r="E132">
        <v>22</v>
      </c>
      <c r="F132" t="s">
        <v>108</v>
      </c>
      <c r="G132">
        <v>66</v>
      </c>
      <c r="H132">
        <v>10</v>
      </c>
      <c r="I132">
        <v>2151</v>
      </c>
      <c r="J132">
        <v>501</v>
      </c>
      <c r="K132">
        <v>1122</v>
      </c>
      <c r="L132">
        <v>0.44700000000000001</v>
      </c>
      <c r="M132">
        <v>175</v>
      </c>
      <c r="N132">
        <v>439</v>
      </c>
      <c r="O132">
        <v>0.39900000000000002</v>
      </c>
      <c r="P132">
        <v>326</v>
      </c>
      <c r="Q132">
        <v>683</v>
      </c>
      <c r="R132">
        <v>0.47699999999999998</v>
      </c>
      <c r="S132">
        <v>0.52500000000000002</v>
      </c>
      <c r="T132">
        <v>190</v>
      </c>
      <c r="U132">
        <v>219</v>
      </c>
      <c r="V132">
        <v>0.86799999999999999</v>
      </c>
      <c r="W132">
        <v>32</v>
      </c>
      <c r="X132">
        <v>297</v>
      </c>
      <c r="Y132">
        <v>329</v>
      </c>
      <c r="Z132">
        <v>263</v>
      </c>
      <c r="AA132">
        <v>44</v>
      </c>
      <c r="AB132">
        <v>8</v>
      </c>
      <c r="AC132">
        <v>174</v>
      </c>
      <c r="AD132">
        <v>95</v>
      </c>
      <c r="AE132">
        <v>1367</v>
      </c>
      <c r="AF132">
        <f t="shared" si="8"/>
        <v>2.9121338912133892</v>
      </c>
      <c r="AG132">
        <f t="shared" si="9"/>
        <v>1.5899581589958158</v>
      </c>
      <c r="AH132">
        <f t="shared" si="10"/>
        <v>0.7364016736401674</v>
      </c>
      <c r="AI132">
        <f t="shared" ca="1" si="11"/>
        <v>0.460719115346366</v>
      </c>
    </row>
    <row r="133" spans="1:35" x14ac:dyDescent="0.2">
      <c r="A133">
        <v>392</v>
      </c>
      <c r="B133">
        <v>2022</v>
      </c>
      <c r="C133" t="s">
        <v>200</v>
      </c>
      <c r="D133" t="s">
        <v>26</v>
      </c>
      <c r="E133">
        <v>25</v>
      </c>
      <c r="F133" t="s">
        <v>17</v>
      </c>
      <c r="G133">
        <v>66</v>
      </c>
      <c r="H133">
        <v>16</v>
      </c>
      <c r="I133">
        <v>1730</v>
      </c>
      <c r="J133">
        <v>279</v>
      </c>
      <c r="K133">
        <v>607</v>
      </c>
      <c r="L133">
        <v>0.46</v>
      </c>
      <c r="M133">
        <v>166</v>
      </c>
      <c r="N133">
        <v>391</v>
      </c>
      <c r="O133">
        <v>0.42499999999999999</v>
      </c>
      <c r="P133">
        <v>113</v>
      </c>
      <c r="Q133">
        <v>216</v>
      </c>
      <c r="R133">
        <v>0.52300000000000002</v>
      </c>
      <c r="S133">
        <v>0.59599999999999997</v>
      </c>
      <c r="T133">
        <v>98</v>
      </c>
      <c r="U133">
        <v>114</v>
      </c>
      <c r="V133">
        <v>0.86</v>
      </c>
      <c r="W133">
        <v>42</v>
      </c>
      <c r="X133">
        <v>231</v>
      </c>
      <c r="Y133">
        <v>273</v>
      </c>
      <c r="Z133">
        <v>99</v>
      </c>
      <c r="AA133">
        <v>57</v>
      </c>
      <c r="AB133">
        <v>16</v>
      </c>
      <c r="AC133">
        <v>47</v>
      </c>
      <c r="AD133">
        <v>113</v>
      </c>
      <c r="AE133">
        <v>822</v>
      </c>
      <c r="AF133">
        <f t="shared" si="8"/>
        <v>0.97803468208092481</v>
      </c>
      <c r="AG133">
        <f t="shared" si="9"/>
        <v>2.3514450867052021</v>
      </c>
      <c r="AH133">
        <f t="shared" si="10"/>
        <v>1.1861271676300578</v>
      </c>
      <c r="AI133">
        <f t="shared" ca="1" si="11"/>
        <v>5.5772514802103434E-2</v>
      </c>
    </row>
    <row r="134" spans="1:35" x14ac:dyDescent="0.2">
      <c r="A134">
        <v>227</v>
      </c>
      <c r="B134">
        <v>2022</v>
      </c>
      <c r="C134" t="s">
        <v>199</v>
      </c>
      <c r="D134" t="s">
        <v>26</v>
      </c>
      <c r="E134">
        <v>28</v>
      </c>
      <c r="F134" t="s">
        <v>50</v>
      </c>
      <c r="G134">
        <v>80</v>
      </c>
      <c r="H134">
        <v>80</v>
      </c>
      <c r="I134">
        <v>2644</v>
      </c>
      <c r="J134">
        <v>326</v>
      </c>
      <c r="K134">
        <v>692</v>
      </c>
      <c r="L134">
        <v>0.47099999999999997</v>
      </c>
      <c r="M134">
        <v>172</v>
      </c>
      <c r="N134">
        <v>435</v>
      </c>
      <c r="O134">
        <v>0.39500000000000002</v>
      </c>
      <c r="P134">
        <v>154</v>
      </c>
      <c r="Q134">
        <v>257</v>
      </c>
      <c r="R134">
        <v>0.59899999999999998</v>
      </c>
      <c r="S134">
        <v>0.59499999999999997</v>
      </c>
      <c r="T134">
        <v>56</v>
      </c>
      <c r="U134">
        <v>83</v>
      </c>
      <c r="V134">
        <v>0.67500000000000004</v>
      </c>
      <c r="W134">
        <v>122</v>
      </c>
      <c r="X134">
        <v>253</v>
      </c>
      <c r="Y134">
        <v>375</v>
      </c>
      <c r="Z134">
        <v>150</v>
      </c>
      <c r="AA134">
        <v>88</v>
      </c>
      <c r="AB134">
        <v>39</v>
      </c>
      <c r="AC134">
        <v>80</v>
      </c>
      <c r="AD134">
        <v>183</v>
      </c>
      <c r="AE134">
        <v>880</v>
      </c>
      <c r="AF134">
        <f t="shared" si="8"/>
        <v>1.0892586989409985</v>
      </c>
      <c r="AG134">
        <f t="shared" si="9"/>
        <v>2.491679273827534</v>
      </c>
      <c r="AH134">
        <f t="shared" si="10"/>
        <v>1.1981845688350983</v>
      </c>
      <c r="AI134">
        <f t="shared" ca="1" si="11"/>
        <v>0.88654927305565445</v>
      </c>
    </row>
    <row r="135" spans="1:35" x14ac:dyDescent="0.2">
      <c r="A135">
        <v>353</v>
      </c>
      <c r="B135">
        <v>2022</v>
      </c>
      <c r="C135" t="s">
        <v>198</v>
      </c>
      <c r="D135" t="s">
        <v>13</v>
      </c>
      <c r="E135">
        <v>23</v>
      </c>
      <c r="F135" t="s">
        <v>165</v>
      </c>
      <c r="G135">
        <v>74</v>
      </c>
      <c r="H135">
        <v>60</v>
      </c>
      <c r="I135">
        <v>2188</v>
      </c>
      <c r="J135">
        <v>345</v>
      </c>
      <c r="K135">
        <v>760</v>
      </c>
      <c r="L135">
        <v>0.45400000000000001</v>
      </c>
      <c r="M135">
        <v>160</v>
      </c>
      <c r="N135">
        <v>411</v>
      </c>
      <c r="O135">
        <v>0.38900000000000001</v>
      </c>
      <c r="P135">
        <v>185</v>
      </c>
      <c r="Q135">
        <v>349</v>
      </c>
      <c r="R135">
        <v>0.53</v>
      </c>
      <c r="S135">
        <v>0.55900000000000005</v>
      </c>
      <c r="T135">
        <v>42</v>
      </c>
      <c r="U135">
        <v>52</v>
      </c>
      <c r="V135">
        <v>0.80800000000000005</v>
      </c>
      <c r="W135">
        <v>32</v>
      </c>
      <c r="X135">
        <v>222</v>
      </c>
      <c r="Y135">
        <v>254</v>
      </c>
      <c r="Z135">
        <v>203</v>
      </c>
      <c r="AA135">
        <v>55</v>
      </c>
      <c r="AB135">
        <v>26</v>
      </c>
      <c r="AC135">
        <v>91</v>
      </c>
      <c r="AD135">
        <v>185</v>
      </c>
      <c r="AE135">
        <v>892</v>
      </c>
      <c r="AF135">
        <f t="shared" si="8"/>
        <v>1.4972577696526508</v>
      </c>
      <c r="AG135">
        <f t="shared" si="9"/>
        <v>3.043875685557587</v>
      </c>
      <c r="AH135">
        <f t="shared" si="10"/>
        <v>0.90493601462522855</v>
      </c>
      <c r="AI135">
        <f t="shared" ca="1" si="11"/>
        <v>2.8277770870271723E-2</v>
      </c>
    </row>
    <row r="136" spans="1:35" x14ac:dyDescent="0.2">
      <c r="A136">
        <v>575</v>
      </c>
      <c r="B136">
        <v>2022</v>
      </c>
      <c r="C136" t="s">
        <v>197</v>
      </c>
      <c r="D136" t="s">
        <v>1</v>
      </c>
      <c r="E136">
        <v>22</v>
      </c>
      <c r="F136" t="s">
        <v>41</v>
      </c>
      <c r="G136">
        <v>62</v>
      </c>
      <c r="H136">
        <v>1</v>
      </c>
      <c r="I136">
        <v>975</v>
      </c>
      <c r="J136">
        <v>196</v>
      </c>
      <c r="K136">
        <v>413</v>
      </c>
      <c r="L136">
        <v>0.47499999999999998</v>
      </c>
      <c r="M136">
        <v>63</v>
      </c>
      <c r="N136">
        <v>160</v>
      </c>
      <c r="O136">
        <v>0.39400000000000002</v>
      </c>
      <c r="P136">
        <v>133</v>
      </c>
      <c r="Q136">
        <v>253</v>
      </c>
      <c r="R136">
        <v>0.52600000000000002</v>
      </c>
      <c r="S136">
        <v>0.55100000000000005</v>
      </c>
      <c r="T136">
        <v>72</v>
      </c>
      <c r="U136">
        <v>92</v>
      </c>
      <c r="V136">
        <v>0.78300000000000003</v>
      </c>
      <c r="W136">
        <v>22</v>
      </c>
      <c r="X136">
        <v>101</v>
      </c>
      <c r="Y136">
        <v>123</v>
      </c>
      <c r="Z136">
        <v>130</v>
      </c>
      <c r="AA136">
        <v>27</v>
      </c>
      <c r="AB136">
        <v>10</v>
      </c>
      <c r="AC136">
        <v>36</v>
      </c>
      <c r="AD136">
        <v>73</v>
      </c>
      <c r="AE136">
        <v>527</v>
      </c>
      <c r="AF136">
        <f t="shared" si="8"/>
        <v>1.3292307692307692</v>
      </c>
      <c r="AG136">
        <f t="shared" si="9"/>
        <v>2.6953846153846155</v>
      </c>
      <c r="AH136">
        <f t="shared" si="10"/>
        <v>0.99692307692307691</v>
      </c>
      <c r="AI136">
        <f t="shared" ca="1" si="11"/>
        <v>0.43419758344500003</v>
      </c>
    </row>
    <row r="137" spans="1:35" x14ac:dyDescent="0.2">
      <c r="A137">
        <v>838</v>
      </c>
      <c r="B137">
        <v>2022</v>
      </c>
      <c r="C137" t="s">
        <v>196</v>
      </c>
      <c r="D137" t="s">
        <v>4</v>
      </c>
      <c r="E137">
        <v>23</v>
      </c>
      <c r="F137" t="s">
        <v>165</v>
      </c>
      <c r="G137">
        <v>76</v>
      </c>
      <c r="H137">
        <v>76</v>
      </c>
      <c r="I137">
        <v>2652</v>
      </c>
      <c r="J137">
        <v>711</v>
      </c>
      <c r="K137">
        <v>1544</v>
      </c>
      <c r="L137">
        <v>0.46</v>
      </c>
      <c r="M137">
        <v>233</v>
      </c>
      <c r="N137">
        <v>610</v>
      </c>
      <c r="O137">
        <v>0.38200000000000001</v>
      </c>
      <c r="P137">
        <v>478</v>
      </c>
      <c r="Q137">
        <v>934</v>
      </c>
      <c r="R137">
        <v>0.51200000000000001</v>
      </c>
      <c r="S137">
        <v>0.53600000000000003</v>
      </c>
      <c r="T137">
        <v>500</v>
      </c>
      <c r="U137">
        <v>553</v>
      </c>
      <c r="V137">
        <v>0.90400000000000003</v>
      </c>
      <c r="W137">
        <v>50</v>
      </c>
      <c r="X137">
        <v>234</v>
      </c>
      <c r="Y137">
        <v>284</v>
      </c>
      <c r="Z137">
        <v>737</v>
      </c>
      <c r="AA137">
        <v>72</v>
      </c>
      <c r="AB137">
        <v>7</v>
      </c>
      <c r="AC137">
        <v>303</v>
      </c>
      <c r="AD137">
        <v>128</v>
      </c>
      <c r="AE137">
        <v>2155</v>
      </c>
      <c r="AF137">
        <f t="shared" si="8"/>
        <v>4.113122171945701</v>
      </c>
      <c r="AG137">
        <f t="shared" si="9"/>
        <v>1.7375565610859729</v>
      </c>
      <c r="AH137">
        <f t="shared" si="10"/>
        <v>0.9773755656108597</v>
      </c>
      <c r="AI137">
        <f t="shared" ca="1" si="11"/>
        <v>0.90256838637894088</v>
      </c>
    </row>
    <row r="138" spans="1:35" x14ac:dyDescent="0.2">
      <c r="A138">
        <v>527</v>
      </c>
      <c r="B138">
        <v>2022</v>
      </c>
      <c r="C138" t="s">
        <v>195</v>
      </c>
      <c r="D138" t="s">
        <v>1</v>
      </c>
      <c r="E138">
        <v>33</v>
      </c>
      <c r="F138" t="s">
        <v>74</v>
      </c>
      <c r="G138">
        <v>81</v>
      </c>
      <c r="H138">
        <v>48</v>
      </c>
      <c r="I138">
        <v>2346</v>
      </c>
      <c r="J138">
        <v>324</v>
      </c>
      <c r="K138">
        <v>794</v>
      </c>
      <c r="L138">
        <v>0.40799999999999997</v>
      </c>
      <c r="M138">
        <v>227</v>
      </c>
      <c r="N138">
        <v>568</v>
      </c>
      <c r="O138">
        <v>0.4</v>
      </c>
      <c r="P138">
        <v>97</v>
      </c>
      <c r="Q138">
        <v>226</v>
      </c>
      <c r="R138">
        <v>0.42899999999999999</v>
      </c>
      <c r="S138">
        <v>0.55100000000000005</v>
      </c>
      <c r="T138">
        <v>48</v>
      </c>
      <c r="U138">
        <v>59</v>
      </c>
      <c r="V138">
        <v>0.81399999999999995</v>
      </c>
      <c r="W138">
        <v>18</v>
      </c>
      <c r="X138">
        <v>138</v>
      </c>
      <c r="Y138">
        <v>156</v>
      </c>
      <c r="Z138">
        <v>183</v>
      </c>
      <c r="AA138">
        <v>51</v>
      </c>
      <c r="AB138">
        <v>17</v>
      </c>
      <c r="AC138">
        <v>73</v>
      </c>
      <c r="AD138">
        <v>112</v>
      </c>
      <c r="AE138">
        <v>923</v>
      </c>
      <c r="AF138">
        <f t="shared" si="8"/>
        <v>1.1202046035805626</v>
      </c>
      <c r="AG138">
        <f t="shared" si="9"/>
        <v>1.7186700767263428</v>
      </c>
      <c r="AH138">
        <f t="shared" si="10"/>
        <v>0.78260869565217395</v>
      </c>
      <c r="AI138">
        <f t="shared" ca="1" si="11"/>
        <v>0.97497209771975535</v>
      </c>
    </row>
    <row r="139" spans="1:35" x14ac:dyDescent="0.2">
      <c r="A139">
        <v>587</v>
      </c>
      <c r="B139">
        <v>2022</v>
      </c>
      <c r="C139" t="s">
        <v>194</v>
      </c>
      <c r="D139" t="s">
        <v>6</v>
      </c>
      <c r="E139">
        <v>21</v>
      </c>
      <c r="F139" t="s">
        <v>165</v>
      </c>
      <c r="G139">
        <v>48</v>
      </c>
      <c r="H139">
        <v>6</v>
      </c>
      <c r="I139">
        <v>992</v>
      </c>
      <c r="J139">
        <v>156</v>
      </c>
      <c r="K139">
        <v>226</v>
      </c>
      <c r="L139">
        <v>0.69</v>
      </c>
      <c r="M139">
        <v>0</v>
      </c>
      <c r="N139">
        <v>0</v>
      </c>
      <c r="P139">
        <v>156</v>
      </c>
      <c r="Q139">
        <v>226</v>
      </c>
      <c r="R139">
        <v>0.69</v>
      </c>
      <c r="S139">
        <v>0.69</v>
      </c>
      <c r="T139">
        <v>80</v>
      </c>
      <c r="U139">
        <v>110</v>
      </c>
      <c r="V139">
        <v>0.72699999999999998</v>
      </c>
      <c r="W139">
        <v>115</v>
      </c>
      <c r="X139">
        <v>168</v>
      </c>
      <c r="Y139">
        <v>283</v>
      </c>
      <c r="Z139">
        <v>53</v>
      </c>
      <c r="AA139">
        <v>31</v>
      </c>
      <c r="AB139">
        <v>60</v>
      </c>
      <c r="AC139">
        <v>44</v>
      </c>
      <c r="AD139">
        <v>149</v>
      </c>
      <c r="AE139">
        <v>392</v>
      </c>
      <c r="AF139">
        <f t="shared" si="8"/>
        <v>1.596774193548387</v>
      </c>
      <c r="AG139">
        <f t="shared" si="9"/>
        <v>5.407258064516129</v>
      </c>
      <c r="AH139">
        <f t="shared" si="10"/>
        <v>1.125</v>
      </c>
      <c r="AI139">
        <f t="shared" ca="1" si="11"/>
        <v>0.28663380320196508</v>
      </c>
    </row>
    <row r="140" spans="1:35" x14ac:dyDescent="0.2">
      <c r="A140">
        <v>733</v>
      </c>
      <c r="B140">
        <v>2022</v>
      </c>
      <c r="C140" t="s">
        <v>193</v>
      </c>
      <c r="D140" t="s">
        <v>26</v>
      </c>
      <c r="E140">
        <v>26</v>
      </c>
      <c r="F140" t="s">
        <v>117</v>
      </c>
      <c r="G140">
        <v>78</v>
      </c>
      <c r="H140">
        <v>77</v>
      </c>
      <c r="I140">
        <v>2056</v>
      </c>
      <c r="J140">
        <v>363</v>
      </c>
      <c r="K140">
        <v>729</v>
      </c>
      <c r="L140">
        <v>0.498</v>
      </c>
      <c r="M140">
        <v>63</v>
      </c>
      <c r="N140">
        <v>202</v>
      </c>
      <c r="O140">
        <v>0.312</v>
      </c>
      <c r="P140">
        <v>300</v>
      </c>
      <c r="Q140">
        <v>527</v>
      </c>
      <c r="R140">
        <v>0.56899999999999995</v>
      </c>
      <c r="S140">
        <v>0.54100000000000004</v>
      </c>
      <c r="T140">
        <v>130</v>
      </c>
      <c r="U140">
        <v>184</v>
      </c>
      <c r="V140">
        <v>0.70699999999999996</v>
      </c>
      <c r="W140">
        <v>135</v>
      </c>
      <c r="X140">
        <v>285</v>
      </c>
      <c r="Y140">
        <v>420</v>
      </c>
      <c r="Z140">
        <v>222</v>
      </c>
      <c r="AA140">
        <v>72</v>
      </c>
      <c r="AB140">
        <v>41</v>
      </c>
      <c r="AC140">
        <v>139</v>
      </c>
      <c r="AD140">
        <v>286</v>
      </c>
      <c r="AE140">
        <v>919</v>
      </c>
      <c r="AF140">
        <f t="shared" si="8"/>
        <v>2.4338521400778208</v>
      </c>
      <c r="AG140">
        <f t="shared" si="9"/>
        <v>5.0077821011673151</v>
      </c>
      <c r="AH140">
        <f t="shared" si="10"/>
        <v>1.2607003891050583</v>
      </c>
      <c r="AI140">
        <f t="shared" ca="1" si="11"/>
        <v>0.23928752271584408</v>
      </c>
    </row>
    <row r="141" spans="1:35" x14ac:dyDescent="0.2">
      <c r="A141">
        <v>83</v>
      </c>
      <c r="B141">
        <v>2022</v>
      </c>
      <c r="C141" t="s">
        <v>192</v>
      </c>
      <c r="D141" t="s">
        <v>4</v>
      </c>
      <c r="E141">
        <v>29</v>
      </c>
      <c r="F141" t="s">
        <v>90</v>
      </c>
      <c r="G141">
        <v>36</v>
      </c>
      <c r="H141">
        <v>36</v>
      </c>
      <c r="I141">
        <v>1206</v>
      </c>
      <c r="J141">
        <v>243</v>
      </c>
      <c r="K141">
        <v>543</v>
      </c>
      <c r="L141">
        <v>0.44800000000000001</v>
      </c>
      <c r="M141">
        <v>58</v>
      </c>
      <c r="N141">
        <v>186</v>
      </c>
      <c r="O141">
        <v>0.312</v>
      </c>
      <c r="P141">
        <v>185</v>
      </c>
      <c r="Q141">
        <v>357</v>
      </c>
      <c r="R141">
        <v>0.51800000000000002</v>
      </c>
      <c r="S141">
        <v>0.501</v>
      </c>
      <c r="T141">
        <v>143</v>
      </c>
      <c r="U141">
        <v>167</v>
      </c>
      <c r="V141">
        <v>0.85599999999999998</v>
      </c>
      <c r="W141">
        <v>33</v>
      </c>
      <c r="X141">
        <v>152</v>
      </c>
      <c r="Y141">
        <v>185</v>
      </c>
      <c r="Z141">
        <v>212</v>
      </c>
      <c r="AA141">
        <v>30</v>
      </c>
      <c r="AB141">
        <v>14</v>
      </c>
      <c r="AC141">
        <v>77</v>
      </c>
      <c r="AD141">
        <v>71</v>
      </c>
      <c r="AE141">
        <v>687</v>
      </c>
      <c r="AF141">
        <f t="shared" si="8"/>
        <v>2.2985074626865671</v>
      </c>
      <c r="AG141">
        <f t="shared" si="9"/>
        <v>2.1194029850746268</v>
      </c>
      <c r="AH141">
        <f t="shared" si="10"/>
        <v>0.89552238805970152</v>
      </c>
      <c r="AI141">
        <f t="shared" ca="1" si="11"/>
        <v>0.40263175450168376</v>
      </c>
    </row>
    <row r="142" spans="1:35" x14ac:dyDescent="0.2">
      <c r="A142">
        <v>492</v>
      </c>
      <c r="B142">
        <v>2022</v>
      </c>
      <c r="C142" t="s">
        <v>191</v>
      </c>
      <c r="D142" t="s">
        <v>13</v>
      </c>
      <c r="E142">
        <v>26</v>
      </c>
      <c r="F142" t="s">
        <v>108</v>
      </c>
      <c r="G142">
        <v>60</v>
      </c>
      <c r="H142">
        <v>12</v>
      </c>
      <c r="I142">
        <v>1372</v>
      </c>
      <c r="J142">
        <v>208</v>
      </c>
      <c r="K142">
        <v>410</v>
      </c>
      <c r="L142">
        <v>0.50700000000000001</v>
      </c>
      <c r="M142">
        <v>64</v>
      </c>
      <c r="N142">
        <v>155</v>
      </c>
      <c r="O142">
        <v>0.41299999999999998</v>
      </c>
      <c r="P142">
        <v>144</v>
      </c>
      <c r="Q142">
        <v>255</v>
      </c>
      <c r="R142">
        <v>0.56499999999999995</v>
      </c>
      <c r="S142">
        <v>0.58499999999999996</v>
      </c>
      <c r="T142">
        <v>71</v>
      </c>
      <c r="U142">
        <v>93</v>
      </c>
      <c r="V142">
        <v>0.76300000000000001</v>
      </c>
      <c r="W142">
        <v>70</v>
      </c>
      <c r="X142">
        <v>160</v>
      </c>
      <c r="Y142">
        <v>230</v>
      </c>
      <c r="Z142">
        <v>64</v>
      </c>
      <c r="AA142">
        <v>58</v>
      </c>
      <c r="AB142">
        <v>30</v>
      </c>
      <c r="AC142">
        <v>52</v>
      </c>
      <c r="AD142">
        <v>104</v>
      </c>
      <c r="AE142">
        <v>551</v>
      </c>
      <c r="AF142">
        <f t="shared" si="8"/>
        <v>1.3644314868804666</v>
      </c>
      <c r="AG142">
        <f t="shared" si="9"/>
        <v>2.7288629737609331</v>
      </c>
      <c r="AH142">
        <f t="shared" si="10"/>
        <v>1.5218658892128281</v>
      </c>
      <c r="AI142">
        <f t="shared" ca="1" si="11"/>
        <v>0.45935378315408482</v>
      </c>
    </row>
    <row r="143" spans="1:35" x14ac:dyDescent="0.2">
      <c r="A143">
        <v>380</v>
      </c>
      <c r="B143">
        <v>2022</v>
      </c>
      <c r="C143" t="s">
        <v>190</v>
      </c>
      <c r="D143" t="s">
        <v>1</v>
      </c>
      <c r="E143">
        <v>31</v>
      </c>
      <c r="F143" t="s">
        <v>11</v>
      </c>
      <c r="G143">
        <v>75</v>
      </c>
      <c r="H143">
        <v>75</v>
      </c>
      <c r="I143">
        <v>2337</v>
      </c>
      <c r="J143">
        <v>479</v>
      </c>
      <c r="K143">
        <v>1222</v>
      </c>
      <c r="L143">
        <v>0.39200000000000002</v>
      </c>
      <c r="M143">
        <v>167</v>
      </c>
      <c r="N143">
        <v>512</v>
      </c>
      <c r="O143">
        <v>0.32600000000000001</v>
      </c>
      <c r="P143">
        <v>312</v>
      </c>
      <c r="Q143">
        <v>710</v>
      </c>
      <c r="R143">
        <v>0.439</v>
      </c>
      <c r="S143">
        <v>0.46</v>
      </c>
      <c r="T143">
        <v>138</v>
      </c>
      <c r="U143">
        <v>163</v>
      </c>
      <c r="V143">
        <v>0.84699999999999998</v>
      </c>
      <c r="W143">
        <v>39</v>
      </c>
      <c r="X143">
        <v>232</v>
      </c>
      <c r="Y143">
        <v>271</v>
      </c>
      <c r="Z143">
        <v>359</v>
      </c>
      <c r="AA143">
        <v>55</v>
      </c>
      <c r="AB143">
        <v>15</v>
      </c>
      <c r="AC143">
        <v>173</v>
      </c>
      <c r="AD143">
        <v>159</v>
      </c>
      <c r="AE143">
        <v>1263</v>
      </c>
      <c r="AF143">
        <f t="shared" si="8"/>
        <v>2.6649550706033378</v>
      </c>
      <c r="AG143">
        <f t="shared" si="9"/>
        <v>2.4492939666238769</v>
      </c>
      <c r="AH143">
        <f t="shared" si="10"/>
        <v>0.84724005134788194</v>
      </c>
      <c r="AI143">
        <f t="shared" ca="1" si="11"/>
        <v>0.46577402720073002</v>
      </c>
    </row>
    <row r="144" spans="1:35" x14ac:dyDescent="0.2">
      <c r="A144">
        <v>597</v>
      </c>
      <c r="B144">
        <v>2022</v>
      </c>
      <c r="C144" t="s">
        <v>189</v>
      </c>
      <c r="D144" t="s">
        <v>13</v>
      </c>
      <c r="E144">
        <v>26</v>
      </c>
      <c r="F144" t="s">
        <v>57</v>
      </c>
      <c r="G144">
        <v>76</v>
      </c>
      <c r="H144">
        <v>13</v>
      </c>
      <c r="I144">
        <v>1999</v>
      </c>
      <c r="J144">
        <v>410</v>
      </c>
      <c r="K144">
        <v>932</v>
      </c>
      <c r="L144">
        <v>0.44</v>
      </c>
      <c r="M144">
        <v>191</v>
      </c>
      <c r="N144">
        <v>553</v>
      </c>
      <c r="O144">
        <v>0.34499999999999997</v>
      </c>
      <c r="P144">
        <v>219</v>
      </c>
      <c r="Q144">
        <v>379</v>
      </c>
      <c r="R144">
        <v>0.57799999999999996</v>
      </c>
      <c r="S144">
        <v>0.54200000000000004</v>
      </c>
      <c r="T144">
        <v>126</v>
      </c>
      <c r="U144">
        <v>189</v>
      </c>
      <c r="V144">
        <v>0.66700000000000004</v>
      </c>
      <c r="W144">
        <v>79</v>
      </c>
      <c r="X144">
        <v>223</v>
      </c>
      <c r="Y144">
        <v>302</v>
      </c>
      <c r="Z144">
        <v>84</v>
      </c>
      <c r="AA144">
        <v>77</v>
      </c>
      <c r="AB144">
        <v>31</v>
      </c>
      <c r="AC144">
        <v>67</v>
      </c>
      <c r="AD144">
        <v>189</v>
      </c>
      <c r="AE144">
        <v>1137</v>
      </c>
      <c r="AF144">
        <f t="shared" si="8"/>
        <v>1.2066033016508255</v>
      </c>
      <c r="AG144">
        <f t="shared" si="9"/>
        <v>3.4037018509254628</v>
      </c>
      <c r="AH144">
        <f t="shared" si="10"/>
        <v>1.3866933466733367</v>
      </c>
      <c r="AI144">
        <f t="shared" ca="1" si="11"/>
        <v>0.67552985257893872</v>
      </c>
    </row>
    <row r="145" spans="1:35" x14ac:dyDescent="0.2">
      <c r="A145">
        <v>18</v>
      </c>
      <c r="B145">
        <v>2022</v>
      </c>
      <c r="C145" t="s">
        <v>188</v>
      </c>
      <c r="D145" t="s">
        <v>4</v>
      </c>
      <c r="E145">
        <v>21</v>
      </c>
      <c r="F145" t="s">
        <v>87</v>
      </c>
      <c r="G145">
        <v>65</v>
      </c>
      <c r="H145">
        <v>65</v>
      </c>
      <c r="I145">
        <v>2059</v>
      </c>
      <c r="J145">
        <v>357</v>
      </c>
      <c r="K145">
        <v>912</v>
      </c>
      <c r="L145">
        <v>0.39100000000000001</v>
      </c>
      <c r="M145">
        <v>132</v>
      </c>
      <c r="N145">
        <v>391</v>
      </c>
      <c r="O145">
        <v>0.33800000000000002</v>
      </c>
      <c r="P145">
        <v>225</v>
      </c>
      <c r="Q145">
        <v>521</v>
      </c>
      <c r="R145">
        <v>0.432</v>
      </c>
      <c r="S145">
        <v>0.46400000000000002</v>
      </c>
      <c r="T145">
        <v>216</v>
      </c>
      <c r="U145">
        <v>253</v>
      </c>
      <c r="V145">
        <v>0.85399999999999998</v>
      </c>
      <c r="W145">
        <v>32</v>
      </c>
      <c r="X145">
        <v>316</v>
      </c>
      <c r="Y145">
        <v>348</v>
      </c>
      <c r="Z145">
        <v>369</v>
      </c>
      <c r="AA145">
        <v>46</v>
      </c>
      <c r="AB145">
        <v>17</v>
      </c>
      <c r="AC145">
        <v>170</v>
      </c>
      <c r="AD145">
        <v>171</v>
      </c>
      <c r="AE145">
        <v>1062</v>
      </c>
      <c r="AF145">
        <f t="shared" si="8"/>
        <v>2.9723166585721223</v>
      </c>
      <c r="AG145">
        <f t="shared" si="9"/>
        <v>2.9898008742107818</v>
      </c>
      <c r="AH145">
        <f t="shared" si="10"/>
        <v>0.80427391937833903</v>
      </c>
      <c r="AI145">
        <f t="shared" ca="1" si="11"/>
        <v>0.68645278979712565</v>
      </c>
    </row>
    <row r="146" spans="1:35" x14ac:dyDescent="0.2">
      <c r="A146">
        <v>415</v>
      </c>
      <c r="B146">
        <v>2022</v>
      </c>
      <c r="C146" t="s">
        <v>187</v>
      </c>
      <c r="D146" t="s">
        <v>4</v>
      </c>
      <c r="E146">
        <v>22</v>
      </c>
      <c r="F146" t="s">
        <v>127</v>
      </c>
      <c r="G146">
        <v>69</v>
      </c>
      <c r="H146">
        <v>11</v>
      </c>
      <c r="I146">
        <v>1148</v>
      </c>
      <c r="J146">
        <v>166</v>
      </c>
      <c r="K146">
        <v>339</v>
      </c>
      <c r="L146">
        <v>0.49</v>
      </c>
      <c r="M146">
        <v>10</v>
      </c>
      <c r="N146">
        <v>51</v>
      </c>
      <c r="O146">
        <v>0.19600000000000001</v>
      </c>
      <c r="P146">
        <v>156</v>
      </c>
      <c r="Q146">
        <v>288</v>
      </c>
      <c r="R146">
        <v>0.54200000000000004</v>
      </c>
      <c r="S146">
        <v>0.504</v>
      </c>
      <c r="T146">
        <v>71</v>
      </c>
      <c r="U146">
        <v>91</v>
      </c>
      <c r="V146">
        <v>0.78</v>
      </c>
      <c r="W146">
        <v>29</v>
      </c>
      <c r="X146">
        <v>126</v>
      </c>
      <c r="Y146">
        <v>155</v>
      </c>
      <c r="Z146">
        <v>233</v>
      </c>
      <c r="AA146">
        <v>42</v>
      </c>
      <c r="AB146">
        <v>7</v>
      </c>
      <c r="AC146">
        <v>46</v>
      </c>
      <c r="AD146">
        <v>78</v>
      </c>
      <c r="AE146">
        <v>413</v>
      </c>
      <c r="AF146">
        <f t="shared" si="8"/>
        <v>1.4425087108013936</v>
      </c>
      <c r="AG146">
        <f t="shared" si="9"/>
        <v>2.4459930313588849</v>
      </c>
      <c r="AH146">
        <f t="shared" si="10"/>
        <v>1.3170731707317074</v>
      </c>
      <c r="AI146">
        <f t="shared" ca="1" si="11"/>
        <v>0.10819937552419434</v>
      </c>
    </row>
    <row r="147" spans="1:35" x14ac:dyDescent="0.2">
      <c r="A147">
        <v>279</v>
      </c>
      <c r="B147">
        <v>2022</v>
      </c>
      <c r="C147" t="s">
        <v>186</v>
      </c>
      <c r="D147" t="s">
        <v>13</v>
      </c>
      <c r="E147">
        <v>28</v>
      </c>
      <c r="F147" t="s">
        <v>77</v>
      </c>
      <c r="G147">
        <v>65</v>
      </c>
      <c r="H147">
        <v>45</v>
      </c>
      <c r="I147">
        <v>1519</v>
      </c>
      <c r="J147">
        <v>176</v>
      </c>
      <c r="K147">
        <v>325</v>
      </c>
      <c r="L147">
        <v>0.54200000000000004</v>
      </c>
      <c r="M147">
        <v>36</v>
      </c>
      <c r="N147">
        <v>101</v>
      </c>
      <c r="O147">
        <v>0.35599999999999998</v>
      </c>
      <c r="P147">
        <v>140</v>
      </c>
      <c r="Q147">
        <v>224</v>
      </c>
      <c r="R147">
        <v>0.625</v>
      </c>
      <c r="S147">
        <v>0.59699999999999998</v>
      </c>
      <c r="T147">
        <v>80</v>
      </c>
      <c r="U147">
        <v>96</v>
      </c>
      <c r="V147">
        <v>0.83299999999999996</v>
      </c>
      <c r="W147">
        <v>91</v>
      </c>
      <c r="X147">
        <v>185</v>
      </c>
      <c r="Y147">
        <v>276</v>
      </c>
      <c r="Z147">
        <v>60</v>
      </c>
      <c r="AA147">
        <v>67</v>
      </c>
      <c r="AB147">
        <v>32</v>
      </c>
      <c r="AC147">
        <v>30</v>
      </c>
      <c r="AD147">
        <v>132</v>
      </c>
      <c r="AE147">
        <v>468</v>
      </c>
      <c r="AF147">
        <f t="shared" si="8"/>
        <v>0.71099407504937462</v>
      </c>
      <c r="AG147">
        <f t="shared" si="9"/>
        <v>3.1283739302172484</v>
      </c>
      <c r="AH147">
        <f t="shared" si="10"/>
        <v>1.5878867676102699</v>
      </c>
      <c r="AI147">
        <f t="shared" ca="1" si="11"/>
        <v>0.94306935331391506</v>
      </c>
    </row>
    <row r="148" spans="1:35" x14ac:dyDescent="0.2">
      <c r="A148">
        <v>271</v>
      </c>
      <c r="B148">
        <v>2022</v>
      </c>
      <c r="C148" t="s">
        <v>185</v>
      </c>
      <c r="D148" t="s">
        <v>4</v>
      </c>
      <c r="E148">
        <v>26</v>
      </c>
      <c r="F148" t="s">
        <v>24</v>
      </c>
      <c r="G148">
        <v>76</v>
      </c>
      <c r="H148">
        <v>63</v>
      </c>
      <c r="I148">
        <v>2162</v>
      </c>
      <c r="J148">
        <v>296</v>
      </c>
      <c r="K148">
        <v>815</v>
      </c>
      <c r="L148">
        <v>0.36299999999999999</v>
      </c>
      <c r="M148">
        <v>192</v>
      </c>
      <c r="N148">
        <v>563</v>
      </c>
      <c r="O148">
        <v>0.34100000000000003</v>
      </c>
      <c r="P148">
        <v>104</v>
      </c>
      <c r="Q148">
        <v>252</v>
      </c>
      <c r="R148">
        <v>0.41299999999999998</v>
      </c>
      <c r="S148">
        <v>0.48099999999999998</v>
      </c>
      <c r="T148">
        <v>118</v>
      </c>
      <c r="U148">
        <v>140</v>
      </c>
      <c r="V148">
        <v>0.84299999999999997</v>
      </c>
      <c r="W148">
        <v>37</v>
      </c>
      <c r="X148">
        <v>140</v>
      </c>
      <c r="Y148">
        <v>177</v>
      </c>
      <c r="Z148">
        <v>316</v>
      </c>
      <c r="AA148">
        <v>71</v>
      </c>
      <c r="AB148">
        <v>12</v>
      </c>
      <c r="AC148">
        <v>105</v>
      </c>
      <c r="AD148">
        <v>95</v>
      </c>
      <c r="AE148">
        <v>902</v>
      </c>
      <c r="AF148">
        <f t="shared" si="8"/>
        <v>1.7483811285846438</v>
      </c>
      <c r="AG148">
        <f t="shared" si="9"/>
        <v>1.5818686401480111</v>
      </c>
      <c r="AH148">
        <f t="shared" si="10"/>
        <v>1.1822386679000925</v>
      </c>
      <c r="AI148">
        <f t="shared" ca="1" si="11"/>
        <v>0.69302889707637749</v>
      </c>
    </row>
    <row r="149" spans="1:35" x14ac:dyDescent="0.2">
      <c r="A149">
        <v>634</v>
      </c>
      <c r="B149">
        <v>2022</v>
      </c>
      <c r="C149" t="s">
        <v>184</v>
      </c>
      <c r="D149" t="s">
        <v>26</v>
      </c>
      <c r="E149">
        <v>27</v>
      </c>
      <c r="F149" t="s">
        <v>41</v>
      </c>
      <c r="G149">
        <v>69</v>
      </c>
      <c r="H149">
        <v>8</v>
      </c>
      <c r="I149">
        <v>1177</v>
      </c>
      <c r="J149">
        <v>177</v>
      </c>
      <c r="K149">
        <v>390</v>
      </c>
      <c r="L149">
        <v>0.45400000000000001</v>
      </c>
      <c r="M149">
        <v>86</v>
      </c>
      <c r="N149">
        <v>229</v>
      </c>
      <c r="O149">
        <v>0.376</v>
      </c>
      <c r="P149">
        <v>91</v>
      </c>
      <c r="Q149">
        <v>161</v>
      </c>
      <c r="R149">
        <v>0.56499999999999995</v>
      </c>
      <c r="S149">
        <v>0.56399999999999995</v>
      </c>
      <c r="T149">
        <v>62</v>
      </c>
      <c r="U149">
        <v>82</v>
      </c>
      <c r="V149">
        <v>0.75600000000000001</v>
      </c>
      <c r="W149">
        <v>26</v>
      </c>
      <c r="X149">
        <v>148</v>
      </c>
      <c r="Y149">
        <v>174</v>
      </c>
      <c r="Z149">
        <v>68</v>
      </c>
      <c r="AA149">
        <v>47</v>
      </c>
      <c r="AB149">
        <v>23</v>
      </c>
      <c r="AC149">
        <v>53</v>
      </c>
      <c r="AD149">
        <v>116</v>
      </c>
      <c r="AE149">
        <v>502</v>
      </c>
      <c r="AF149">
        <f t="shared" si="8"/>
        <v>1.6210705182667799</v>
      </c>
      <c r="AG149">
        <f t="shared" si="9"/>
        <v>3.548003398470688</v>
      </c>
      <c r="AH149">
        <f t="shared" si="10"/>
        <v>1.4375531011045031</v>
      </c>
      <c r="AI149">
        <f t="shared" ca="1" si="11"/>
        <v>0.22957530349327626</v>
      </c>
    </row>
    <row r="150" spans="1:35" x14ac:dyDescent="0.2">
      <c r="A150">
        <v>266</v>
      </c>
      <c r="B150">
        <v>2022</v>
      </c>
      <c r="C150" t="s">
        <v>183</v>
      </c>
      <c r="D150" t="s">
        <v>6</v>
      </c>
      <c r="E150">
        <v>29</v>
      </c>
      <c r="F150" t="s">
        <v>0</v>
      </c>
      <c r="G150">
        <v>66</v>
      </c>
      <c r="H150">
        <v>66</v>
      </c>
      <c r="I150">
        <v>2120</v>
      </c>
      <c r="J150">
        <v>362</v>
      </c>
      <c r="K150">
        <v>508</v>
      </c>
      <c r="L150">
        <v>0.71299999999999997</v>
      </c>
      <c r="M150">
        <v>0</v>
      </c>
      <c r="N150">
        <v>4</v>
      </c>
      <c r="O150">
        <v>0</v>
      </c>
      <c r="P150">
        <v>362</v>
      </c>
      <c r="Q150">
        <v>504</v>
      </c>
      <c r="R150">
        <v>0.71799999999999997</v>
      </c>
      <c r="S150">
        <v>0.71299999999999997</v>
      </c>
      <c r="T150">
        <v>303</v>
      </c>
      <c r="U150">
        <v>439</v>
      </c>
      <c r="V150">
        <v>0.69</v>
      </c>
      <c r="W150">
        <v>241</v>
      </c>
      <c r="X150">
        <v>727</v>
      </c>
      <c r="Y150">
        <v>968</v>
      </c>
      <c r="Z150">
        <v>72</v>
      </c>
      <c r="AA150">
        <v>45</v>
      </c>
      <c r="AB150">
        <v>137</v>
      </c>
      <c r="AC150">
        <v>119</v>
      </c>
      <c r="AD150">
        <v>176</v>
      </c>
      <c r="AE150">
        <v>1027</v>
      </c>
      <c r="AF150">
        <f t="shared" si="8"/>
        <v>2.020754716981132</v>
      </c>
      <c r="AG150">
        <f t="shared" si="9"/>
        <v>2.9886792452830186</v>
      </c>
      <c r="AH150">
        <f t="shared" si="10"/>
        <v>0.76415094339622647</v>
      </c>
      <c r="AI150">
        <f t="shared" ca="1" si="11"/>
        <v>0.52817068856602634</v>
      </c>
    </row>
    <row r="151" spans="1:35" x14ac:dyDescent="0.2">
      <c r="A151">
        <v>726</v>
      </c>
      <c r="B151">
        <v>2022</v>
      </c>
      <c r="C151" t="s">
        <v>182</v>
      </c>
      <c r="D151" t="s">
        <v>26</v>
      </c>
      <c r="E151">
        <v>24</v>
      </c>
      <c r="F151" t="s">
        <v>20</v>
      </c>
      <c r="G151">
        <v>63</v>
      </c>
      <c r="H151">
        <v>13</v>
      </c>
      <c r="I151">
        <v>1015</v>
      </c>
      <c r="J151">
        <v>156</v>
      </c>
      <c r="K151">
        <v>319</v>
      </c>
      <c r="L151">
        <v>0.48899999999999999</v>
      </c>
      <c r="M151">
        <v>18</v>
      </c>
      <c r="N151">
        <v>65</v>
      </c>
      <c r="O151">
        <v>0.27700000000000002</v>
      </c>
      <c r="P151">
        <v>138</v>
      </c>
      <c r="Q151">
        <v>254</v>
      </c>
      <c r="R151">
        <v>0.54300000000000004</v>
      </c>
      <c r="S151">
        <v>0.51700000000000002</v>
      </c>
      <c r="T151">
        <v>53</v>
      </c>
      <c r="U151">
        <v>75</v>
      </c>
      <c r="V151">
        <v>0.70699999999999996</v>
      </c>
      <c r="W151">
        <v>47</v>
      </c>
      <c r="X151">
        <v>117</v>
      </c>
      <c r="Y151">
        <v>164</v>
      </c>
      <c r="Z151">
        <v>44</v>
      </c>
      <c r="AA151">
        <v>31</v>
      </c>
      <c r="AB151">
        <v>18</v>
      </c>
      <c r="AC151">
        <v>41</v>
      </c>
      <c r="AD151">
        <v>106</v>
      </c>
      <c r="AE151">
        <v>383</v>
      </c>
      <c r="AF151">
        <f t="shared" si="8"/>
        <v>1.4541871921182266</v>
      </c>
      <c r="AG151">
        <f t="shared" si="9"/>
        <v>3.7596059113300493</v>
      </c>
      <c r="AH151">
        <f t="shared" si="10"/>
        <v>1.0995073891625615</v>
      </c>
      <c r="AI151">
        <f t="shared" ca="1" si="11"/>
        <v>8.3110712844291168E-2</v>
      </c>
    </row>
    <row r="152" spans="1:35" x14ac:dyDescent="0.2">
      <c r="A152">
        <v>521</v>
      </c>
      <c r="B152">
        <v>2022</v>
      </c>
      <c r="C152" t="s">
        <v>181</v>
      </c>
      <c r="D152" t="s">
        <v>1</v>
      </c>
      <c r="E152">
        <v>28</v>
      </c>
      <c r="F152" t="s">
        <v>48</v>
      </c>
      <c r="G152">
        <v>64</v>
      </c>
      <c r="H152">
        <v>6</v>
      </c>
      <c r="I152">
        <v>1285</v>
      </c>
      <c r="J152">
        <v>216</v>
      </c>
      <c r="K152">
        <v>539</v>
      </c>
      <c r="L152">
        <v>0.40100000000000002</v>
      </c>
      <c r="M152">
        <v>151</v>
      </c>
      <c r="N152">
        <v>417</v>
      </c>
      <c r="O152">
        <v>0.36199999999999999</v>
      </c>
      <c r="P152">
        <v>65</v>
      </c>
      <c r="Q152">
        <v>122</v>
      </c>
      <c r="R152">
        <v>0.53300000000000003</v>
      </c>
      <c r="S152">
        <v>0.54100000000000004</v>
      </c>
      <c r="T152">
        <v>72</v>
      </c>
      <c r="U152">
        <v>88</v>
      </c>
      <c r="V152">
        <v>0.81799999999999995</v>
      </c>
      <c r="W152">
        <v>12</v>
      </c>
      <c r="X152">
        <v>91</v>
      </c>
      <c r="Y152">
        <v>103</v>
      </c>
      <c r="Z152">
        <v>59</v>
      </c>
      <c r="AA152">
        <v>38</v>
      </c>
      <c r="AB152">
        <v>10</v>
      </c>
      <c r="AC152">
        <v>55</v>
      </c>
      <c r="AD152">
        <v>103</v>
      </c>
      <c r="AE152">
        <v>655</v>
      </c>
      <c r="AF152">
        <f t="shared" si="8"/>
        <v>1.5408560311284047</v>
      </c>
      <c r="AG152">
        <f t="shared" si="9"/>
        <v>2.8856031128404669</v>
      </c>
      <c r="AH152">
        <f t="shared" si="10"/>
        <v>1.0645914396887159</v>
      </c>
      <c r="AI152">
        <f t="shared" ca="1" si="11"/>
        <v>0.3748554344351831</v>
      </c>
    </row>
    <row r="153" spans="1:35" x14ac:dyDescent="0.2">
      <c r="A153">
        <v>433</v>
      </c>
      <c r="B153">
        <v>2022</v>
      </c>
      <c r="C153" t="s">
        <v>180</v>
      </c>
      <c r="D153" t="s">
        <v>26</v>
      </c>
      <c r="E153">
        <v>30</v>
      </c>
      <c r="F153" t="s">
        <v>50</v>
      </c>
      <c r="G153">
        <v>59</v>
      </c>
      <c r="H153">
        <v>21</v>
      </c>
      <c r="I153">
        <v>1450</v>
      </c>
      <c r="J153">
        <v>141</v>
      </c>
      <c r="K153">
        <v>354</v>
      </c>
      <c r="L153">
        <v>0.39800000000000002</v>
      </c>
      <c r="M153">
        <v>83</v>
      </c>
      <c r="N153">
        <v>255</v>
      </c>
      <c r="O153">
        <v>0.32500000000000001</v>
      </c>
      <c r="P153">
        <v>58</v>
      </c>
      <c r="Q153">
        <v>99</v>
      </c>
      <c r="R153">
        <v>0.58599999999999997</v>
      </c>
      <c r="S153">
        <v>0.51600000000000001</v>
      </c>
      <c r="T153">
        <v>46</v>
      </c>
      <c r="U153">
        <v>65</v>
      </c>
      <c r="V153">
        <v>0.70799999999999996</v>
      </c>
      <c r="W153">
        <v>70</v>
      </c>
      <c r="X153">
        <v>280</v>
      </c>
      <c r="Y153">
        <v>350</v>
      </c>
      <c r="Z153">
        <v>68</v>
      </c>
      <c r="AA153">
        <v>30</v>
      </c>
      <c r="AB153">
        <v>58</v>
      </c>
      <c r="AC153">
        <v>47</v>
      </c>
      <c r="AD153">
        <v>137</v>
      </c>
      <c r="AE153">
        <v>411</v>
      </c>
      <c r="AF153">
        <f t="shared" si="8"/>
        <v>1.1668965517241379</v>
      </c>
      <c r="AG153">
        <f t="shared" si="9"/>
        <v>3.4013793103448275</v>
      </c>
      <c r="AH153">
        <f t="shared" si="10"/>
        <v>0.7448275862068966</v>
      </c>
      <c r="AI153">
        <f t="shared" ca="1" si="11"/>
        <v>0.78361819018618994</v>
      </c>
    </row>
    <row r="154" spans="1:35" x14ac:dyDescent="0.2">
      <c r="A154">
        <v>460</v>
      </c>
      <c r="B154">
        <v>2022</v>
      </c>
      <c r="C154" t="s">
        <v>179</v>
      </c>
      <c r="D154" t="s">
        <v>1</v>
      </c>
      <c r="E154">
        <v>29</v>
      </c>
      <c r="F154" t="s">
        <v>52</v>
      </c>
      <c r="G154">
        <v>63</v>
      </c>
      <c r="H154">
        <v>5</v>
      </c>
      <c r="I154">
        <v>1256</v>
      </c>
      <c r="J154">
        <v>169</v>
      </c>
      <c r="K154">
        <v>383</v>
      </c>
      <c r="L154">
        <v>0.441</v>
      </c>
      <c r="M154">
        <v>63</v>
      </c>
      <c r="N154">
        <v>187</v>
      </c>
      <c r="O154">
        <v>0.33700000000000002</v>
      </c>
      <c r="P154">
        <v>106</v>
      </c>
      <c r="Q154">
        <v>196</v>
      </c>
      <c r="R154">
        <v>0.54100000000000004</v>
      </c>
      <c r="S154">
        <v>0.52300000000000002</v>
      </c>
      <c r="T154">
        <v>66</v>
      </c>
      <c r="U154">
        <v>75</v>
      </c>
      <c r="V154">
        <v>0.88</v>
      </c>
      <c r="W154">
        <v>27</v>
      </c>
      <c r="X154">
        <v>176</v>
      </c>
      <c r="Y154">
        <v>203</v>
      </c>
      <c r="Z154">
        <v>63</v>
      </c>
      <c r="AA154">
        <v>39</v>
      </c>
      <c r="AB154">
        <v>6</v>
      </c>
      <c r="AC154">
        <v>38</v>
      </c>
      <c r="AD154">
        <v>95</v>
      </c>
      <c r="AE154">
        <v>467</v>
      </c>
      <c r="AF154">
        <f t="shared" si="8"/>
        <v>1.089171974522293</v>
      </c>
      <c r="AG154">
        <f t="shared" si="9"/>
        <v>2.7229299363057327</v>
      </c>
      <c r="AH154">
        <f t="shared" si="10"/>
        <v>1.1178343949044587</v>
      </c>
      <c r="AI154">
        <f t="shared" ca="1" si="11"/>
        <v>0.2118970766645516</v>
      </c>
    </row>
    <row r="155" spans="1:35" x14ac:dyDescent="0.2">
      <c r="A155">
        <v>30</v>
      </c>
      <c r="B155">
        <v>2022</v>
      </c>
      <c r="C155" t="s">
        <v>178</v>
      </c>
      <c r="D155" t="s">
        <v>26</v>
      </c>
      <c r="E155">
        <v>22</v>
      </c>
      <c r="F155" t="s">
        <v>8</v>
      </c>
      <c r="G155">
        <v>48</v>
      </c>
      <c r="H155">
        <v>25</v>
      </c>
      <c r="I155">
        <v>1146</v>
      </c>
      <c r="J155">
        <v>225</v>
      </c>
      <c r="K155">
        <v>446</v>
      </c>
      <c r="L155">
        <v>0.504</v>
      </c>
      <c r="M155">
        <v>23</v>
      </c>
      <c r="N155">
        <v>97</v>
      </c>
      <c r="O155">
        <v>0.23699999999999999</v>
      </c>
      <c r="P155">
        <v>202</v>
      </c>
      <c r="Q155">
        <v>349</v>
      </c>
      <c r="R155">
        <v>0.57899999999999996</v>
      </c>
      <c r="S155">
        <v>0.53</v>
      </c>
      <c r="T155">
        <v>67</v>
      </c>
      <c r="U155">
        <v>101</v>
      </c>
      <c r="V155">
        <v>0.66300000000000003</v>
      </c>
      <c r="W155">
        <v>105</v>
      </c>
      <c r="X155">
        <v>233</v>
      </c>
      <c r="Y155">
        <v>338</v>
      </c>
      <c r="Z155">
        <v>36</v>
      </c>
      <c r="AA155">
        <v>22</v>
      </c>
      <c r="AB155">
        <v>18</v>
      </c>
      <c r="AC155">
        <v>39</v>
      </c>
      <c r="AD155">
        <v>93</v>
      </c>
      <c r="AE155">
        <v>540</v>
      </c>
      <c r="AF155">
        <f t="shared" si="8"/>
        <v>1.2251308900523561</v>
      </c>
      <c r="AG155">
        <f t="shared" si="9"/>
        <v>2.9214659685863875</v>
      </c>
      <c r="AH155">
        <f t="shared" si="10"/>
        <v>0.69109947643979053</v>
      </c>
      <c r="AI155">
        <f t="shared" ca="1" si="11"/>
        <v>0.39449192560817914</v>
      </c>
    </row>
    <row r="156" spans="1:35" x14ac:dyDescent="0.2">
      <c r="A156">
        <v>828</v>
      </c>
      <c r="B156">
        <v>2022</v>
      </c>
      <c r="C156" t="s">
        <v>177</v>
      </c>
      <c r="D156" t="s">
        <v>1</v>
      </c>
      <c r="E156">
        <v>29</v>
      </c>
      <c r="F156" t="s">
        <v>165</v>
      </c>
      <c r="G156">
        <v>77</v>
      </c>
      <c r="H156">
        <v>8</v>
      </c>
      <c r="I156">
        <v>1452</v>
      </c>
      <c r="J156">
        <v>122</v>
      </c>
      <c r="K156">
        <v>269</v>
      </c>
      <c r="L156">
        <v>0.45400000000000001</v>
      </c>
      <c r="M156">
        <v>44</v>
      </c>
      <c r="N156">
        <v>116</v>
      </c>
      <c r="O156">
        <v>0.379</v>
      </c>
      <c r="P156">
        <v>78</v>
      </c>
      <c r="Q156">
        <v>153</v>
      </c>
      <c r="R156">
        <v>0.51</v>
      </c>
      <c r="S156">
        <v>0.53500000000000003</v>
      </c>
      <c r="T156">
        <v>54</v>
      </c>
      <c r="U156">
        <v>63</v>
      </c>
      <c r="V156">
        <v>0.85699999999999998</v>
      </c>
      <c r="W156">
        <v>50</v>
      </c>
      <c r="X156">
        <v>170</v>
      </c>
      <c r="Y156">
        <v>220</v>
      </c>
      <c r="Z156">
        <v>188</v>
      </c>
      <c r="AA156">
        <v>93</v>
      </c>
      <c r="AB156">
        <v>19</v>
      </c>
      <c r="AC156">
        <v>45</v>
      </c>
      <c r="AD156">
        <v>56</v>
      </c>
      <c r="AE156">
        <v>342</v>
      </c>
      <c r="AF156">
        <f t="shared" si="8"/>
        <v>1.115702479338843</v>
      </c>
      <c r="AG156">
        <f t="shared" si="9"/>
        <v>1.3884297520661157</v>
      </c>
      <c r="AH156">
        <f t="shared" si="10"/>
        <v>2.3057851239669422</v>
      </c>
      <c r="AI156">
        <f t="shared" ca="1" si="11"/>
        <v>0.14722959565647475</v>
      </c>
    </row>
    <row r="157" spans="1:35" x14ac:dyDescent="0.2">
      <c r="A157">
        <v>321</v>
      </c>
      <c r="B157">
        <v>2022</v>
      </c>
      <c r="C157" t="s">
        <v>112</v>
      </c>
      <c r="D157" t="s">
        <v>1</v>
      </c>
      <c r="E157">
        <v>29</v>
      </c>
      <c r="F157" t="s">
        <v>8</v>
      </c>
      <c r="G157">
        <v>81</v>
      </c>
      <c r="H157">
        <v>32</v>
      </c>
      <c r="I157">
        <v>2499</v>
      </c>
      <c r="J157">
        <v>446</v>
      </c>
      <c r="K157">
        <v>1098</v>
      </c>
      <c r="L157">
        <v>0.40600000000000003</v>
      </c>
      <c r="M157">
        <v>262</v>
      </c>
      <c r="N157">
        <v>716</v>
      </c>
      <c r="O157">
        <v>0.36599999999999999</v>
      </c>
      <c r="P157">
        <v>184</v>
      </c>
      <c r="Q157">
        <v>382</v>
      </c>
      <c r="R157">
        <v>0.48199999999999998</v>
      </c>
      <c r="S157">
        <v>0.52600000000000002</v>
      </c>
      <c r="T157">
        <v>111</v>
      </c>
      <c r="U157">
        <v>127</v>
      </c>
      <c r="V157">
        <v>0.874</v>
      </c>
      <c r="W157">
        <v>66</v>
      </c>
      <c r="X157">
        <v>287</v>
      </c>
      <c r="Y157">
        <v>353</v>
      </c>
      <c r="Z157">
        <v>229</v>
      </c>
      <c r="AA157">
        <v>73</v>
      </c>
      <c r="AB157">
        <v>25</v>
      </c>
      <c r="AC157">
        <v>153</v>
      </c>
      <c r="AD157">
        <v>184</v>
      </c>
      <c r="AE157">
        <v>1265</v>
      </c>
      <c r="AF157">
        <f t="shared" si="8"/>
        <v>2.204081632653061</v>
      </c>
      <c r="AG157">
        <f t="shared" si="9"/>
        <v>2.650660264105642</v>
      </c>
      <c r="AH157">
        <f t="shared" si="10"/>
        <v>1.0516206482593038</v>
      </c>
      <c r="AI157">
        <f t="shared" ca="1" si="11"/>
        <v>0.93863733820244921</v>
      </c>
    </row>
    <row r="158" spans="1:35" x14ac:dyDescent="0.2">
      <c r="A158">
        <v>65</v>
      </c>
      <c r="B158">
        <v>2022</v>
      </c>
      <c r="C158" t="s">
        <v>176</v>
      </c>
      <c r="D158" t="s">
        <v>4</v>
      </c>
      <c r="E158">
        <v>32</v>
      </c>
      <c r="F158" t="s">
        <v>11</v>
      </c>
      <c r="G158">
        <v>54</v>
      </c>
      <c r="H158">
        <v>29</v>
      </c>
      <c r="I158">
        <v>1361</v>
      </c>
      <c r="J158">
        <v>197</v>
      </c>
      <c r="K158">
        <v>468</v>
      </c>
      <c r="L158">
        <v>0.42099999999999999</v>
      </c>
      <c r="M158">
        <v>51</v>
      </c>
      <c r="N158">
        <v>163</v>
      </c>
      <c r="O158">
        <v>0.313</v>
      </c>
      <c r="P158">
        <v>146</v>
      </c>
      <c r="Q158">
        <v>305</v>
      </c>
      <c r="R158">
        <v>0.47899999999999998</v>
      </c>
      <c r="S158">
        <v>0.47499999999999998</v>
      </c>
      <c r="T158">
        <v>89</v>
      </c>
      <c r="U158">
        <v>117</v>
      </c>
      <c r="V158">
        <v>0.76100000000000001</v>
      </c>
      <c r="W158">
        <v>28</v>
      </c>
      <c r="X158">
        <v>154</v>
      </c>
      <c r="Y158">
        <v>182</v>
      </c>
      <c r="Z158">
        <v>225</v>
      </c>
      <c r="AA158">
        <v>69</v>
      </c>
      <c r="AB158">
        <v>19</v>
      </c>
      <c r="AC158">
        <v>116</v>
      </c>
      <c r="AD158">
        <v>85</v>
      </c>
      <c r="AE158">
        <v>534</v>
      </c>
      <c r="AF158">
        <f t="shared" si="8"/>
        <v>3.0683321087435709</v>
      </c>
      <c r="AG158">
        <f t="shared" si="9"/>
        <v>2.2483468038207199</v>
      </c>
      <c r="AH158">
        <f t="shared" si="10"/>
        <v>1.8251285819250551</v>
      </c>
      <c r="AI158">
        <f t="shared" ca="1" si="11"/>
        <v>0.19996795269120649</v>
      </c>
    </row>
    <row r="159" spans="1:35" x14ac:dyDescent="0.2">
      <c r="A159">
        <v>671</v>
      </c>
      <c r="B159">
        <v>2022</v>
      </c>
      <c r="C159" t="s">
        <v>175</v>
      </c>
      <c r="D159" t="s">
        <v>26</v>
      </c>
      <c r="E159">
        <v>25</v>
      </c>
      <c r="F159" t="s">
        <v>8</v>
      </c>
      <c r="G159">
        <v>62</v>
      </c>
      <c r="H159">
        <v>61</v>
      </c>
      <c r="I159">
        <v>2136</v>
      </c>
      <c r="J159">
        <v>443</v>
      </c>
      <c r="K159">
        <v>773</v>
      </c>
      <c r="L159">
        <v>0.57299999999999995</v>
      </c>
      <c r="M159">
        <v>39</v>
      </c>
      <c r="N159">
        <v>125</v>
      </c>
      <c r="O159">
        <v>0.312</v>
      </c>
      <c r="P159">
        <v>404</v>
      </c>
      <c r="Q159">
        <v>648</v>
      </c>
      <c r="R159">
        <v>0.623</v>
      </c>
      <c r="S159">
        <v>0.59799999999999998</v>
      </c>
      <c r="T159">
        <v>246</v>
      </c>
      <c r="U159">
        <v>332</v>
      </c>
      <c r="V159">
        <v>0.74099999999999999</v>
      </c>
      <c r="W159">
        <v>201</v>
      </c>
      <c r="X159">
        <v>551</v>
      </c>
      <c r="Y159">
        <v>752</v>
      </c>
      <c r="Z159">
        <v>323</v>
      </c>
      <c r="AA159">
        <v>59</v>
      </c>
      <c r="AB159">
        <v>27</v>
      </c>
      <c r="AC159">
        <v>195</v>
      </c>
      <c r="AD159">
        <v>203</v>
      </c>
      <c r="AE159">
        <v>1171</v>
      </c>
      <c r="AF159">
        <f t="shared" si="8"/>
        <v>3.2865168539325844</v>
      </c>
      <c r="AG159">
        <f t="shared" si="9"/>
        <v>3.4213483146067416</v>
      </c>
      <c r="AH159">
        <f t="shared" si="10"/>
        <v>0.9943820224719101</v>
      </c>
      <c r="AI159">
        <f t="shared" ca="1" si="11"/>
        <v>0.58400761414360625</v>
      </c>
    </row>
    <row r="160" spans="1:35" x14ac:dyDescent="0.2">
      <c r="A160">
        <v>522</v>
      </c>
      <c r="B160">
        <v>2022</v>
      </c>
      <c r="C160" t="s">
        <v>174</v>
      </c>
      <c r="D160" t="s">
        <v>1</v>
      </c>
      <c r="E160">
        <v>23</v>
      </c>
      <c r="F160" t="s">
        <v>61</v>
      </c>
      <c r="G160">
        <v>73</v>
      </c>
      <c r="H160">
        <v>15</v>
      </c>
      <c r="I160">
        <v>1657</v>
      </c>
      <c r="J160">
        <v>281</v>
      </c>
      <c r="K160">
        <v>695</v>
      </c>
      <c r="L160">
        <v>0.40400000000000003</v>
      </c>
      <c r="M160">
        <v>139</v>
      </c>
      <c r="N160">
        <v>372</v>
      </c>
      <c r="O160">
        <v>0.374</v>
      </c>
      <c r="P160">
        <v>142</v>
      </c>
      <c r="Q160">
        <v>323</v>
      </c>
      <c r="R160">
        <v>0.44</v>
      </c>
      <c r="S160">
        <v>0.504</v>
      </c>
      <c r="T160">
        <v>90</v>
      </c>
      <c r="U160">
        <v>120</v>
      </c>
      <c r="V160">
        <v>0.75</v>
      </c>
      <c r="W160">
        <v>64</v>
      </c>
      <c r="X160">
        <v>264</v>
      </c>
      <c r="Y160">
        <v>328</v>
      </c>
      <c r="Z160">
        <v>194</v>
      </c>
      <c r="AA160">
        <v>104</v>
      </c>
      <c r="AB160">
        <v>39</v>
      </c>
      <c r="AC160">
        <v>112</v>
      </c>
      <c r="AD160">
        <v>128</v>
      </c>
      <c r="AE160">
        <v>791</v>
      </c>
      <c r="AF160">
        <f t="shared" si="8"/>
        <v>2.4333132166566083</v>
      </c>
      <c r="AG160">
        <f t="shared" si="9"/>
        <v>2.7809293904646952</v>
      </c>
      <c r="AH160">
        <f t="shared" si="10"/>
        <v>2.259505129752565</v>
      </c>
      <c r="AI160">
        <f t="shared" ca="1" si="11"/>
        <v>0.2706128001202025</v>
      </c>
    </row>
    <row r="161" spans="1:35" x14ac:dyDescent="0.2">
      <c r="A161">
        <v>780</v>
      </c>
      <c r="B161">
        <v>2022</v>
      </c>
      <c r="C161" t="s">
        <v>173</v>
      </c>
      <c r="D161" t="s">
        <v>13</v>
      </c>
      <c r="E161">
        <v>20</v>
      </c>
      <c r="F161" t="s">
        <v>87</v>
      </c>
      <c r="G161">
        <v>79</v>
      </c>
      <c r="H161">
        <v>79</v>
      </c>
      <c r="I161">
        <v>2429</v>
      </c>
      <c r="J161">
        <v>456</v>
      </c>
      <c r="K161">
        <v>975</v>
      </c>
      <c r="L161">
        <v>0.46800000000000003</v>
      </c>
      <c r="M161">
        <v>96</v>
      </c>
      <c r="N161">
        <v>271</v>
      </c>
      <c r="O161">
        <v>0.35399999999999998</v>
      </c>
      <c r="P161">
        <v>360</v>
      </c>
      <c r="Q161">
        <v>704</v>
      </c>
      <c r="R161">
        <v>0.51100000000000001</v>
      </c>
      <c r="S161">
        <v>0.51700000000000002</v>
      </c>
      <c r="T161">
        <v>189</v>
      </c>
      <c r="U161">
        <v>219</v>
      </c>
      <c r="V161">
        <v>0.86299999999999999</v>
      </c>
      <c r="W161">
        <v>84</v>
      </c>
      <c r="X161">
        <v>272</v>
      </c>
      <c r="Y161">
        <v>356</v>
      </c>
      <c r="Z161">
        <v>231</v>
      </c>
      <c r="AA161">
        <v>68</v>
      </c>
      <c r="AB161">
        <v>34</v>
      </c>
      <c r="AC161">
        <v>119</v>
      </c>
      <c r="AD161">
        <v>164</v>
      </c>
      <c r="AE161">
        <v>1197</v>
      </c>
      <c r="AF161">
        <f t="shared" si="8"/>
        <v>1.7636887608069165</v>
      </c>
      <c r="AG161">
        <f t="shared" si="9"/>
        <v>2.4306298888431455</v>
      </c>
      <c r="AH161">
        <f t="shared" si="10"/>
        <v>1.0078221490325237</v>
      </c>
      <c r="AI161">
        <f t="shared" ca="1" si="11"/>
        <v>0.26725341525624879</v>
      </c>
    </row>
    <row r="162" spans="1:35" x14ac:dyDescent="0.2">
      <c r="A162">
        <v>776</v>
      </c>
      <c r="B162">
        <v>2022</v>
      </c>
      <c r="C162" t="s">
        <v>172</v>
      </c>
      <c r="D162" t="s">
        <v>13</v>
      </c>
      <c r="E162">
        <v>21</v>
      </c>
      <c r="F162" t="s">
        <v>127</v>
      </c>
      <c r="G162">
        <v>71</v>
      </c>
      <c r="H162">
        <v>32</v>
      </c>
      <c r="I162">
        <v>1937</v>
      </c>
      <c r="J162">
        <v>326</v>
      </c>
      <c r="K162">
        <v>764</v>
      </c>
      <c r="L162">
        <v>0.42699999999999999</v>
      </c>
      <c r="M162">
        <v>137</v>
      </c>
      <c r="N162">
        <v>380</v>
      </c>
      <c r="O162">
        <v>0.36099999999999999</v>
      </c>
      <c r="P162">
        <v>189</v>
      </c>
      <c r="Q162">
        <v>384</v>
      </c>
      <c r="R162">
        <v>0.49199999999999999</v>
      </c>
      <c r="S162">
        <v>0.51600000000000001</v>
      </c>
      <c r="T162">
        <v>83</v>
      </c>
      <c r="U162">
        <v>99</v>
      </c>
      <c r="V162">
        <v>0.83799999999999997</v>
      </c>
      <c r="W162">
        <v>44</v>
      </c>
      <c r="X162">
        <v>262</v>
      </c>
      <c r="Y162">
        <v>306</v>
      </c>
      <c r="Z162">
        <v>136</v>
      </c>
      <c r="AA162">
        <v>76</v>
      </c>
      <c r="AB162">
        <v>41</v>
      </c>
      <c r="AC162">
        <v>58</v>
      </c>
      <c r="AD162">
        <v>143</v>
      </c>
      <c r="AE162">
        <v>872</v>
      </c>
      <c r="AF162">
        <f t="shared" si="8"/>
        <v>1.0779556014455343</v>
      </c>
      <c r="AG162">
        <f t="shared" si="9"/>
        <v>2.6577181208053693</v>
      </c>
      <c r="AH162">
        <f t="shared" si="10"/>
        <v>1.4124935467217345</v>
      </c>
      <c r="AI162">
        <f t="shared" ca="1" si="11"/>
        <v>7.1746008129669137E-2</v>
      </c>
    </row>
    <row r="163" spans="1:35" x14ac:dyDescent="0.2">
      <c r="A163">
        <v>36</v>
      </c>
      <c r="B163">
        <v>2022</v>
      </c>
      <c r="C163" t="s">
        <v>171</v>
      </c>
      <c r="D163" t="s">
        <v>1</v>
      </c>
      <c r="E163">
        <v>23</v>
      </c>
      <c r="F163" t="s">
        <v>61</v>
      </c>
      <c r="G163">
        <v>76</v>
      </c>
      <c r="H163">
        <v>76</v>
      </c>
      <c r="I163">
        <v>2266</v>
      </c>
      <c r="J163">
        <v>508</v>
      </c>
      <c r="K163">
        <v>1101</v>
      </c>
      <c r="L163">
        <v>0.46100000000000002</v>
      </c>
      <c r="M163">
        <v>228</v>
      </c>
      <c r="N163">
        <v>523</v>
      </c>
      <c r="O163">
        <v>0.436</v>
      </c>
      <c r="P163">
        <v>280</v>
      </c>
      <c r="Q163">
        <v>578</v>
      </c>
      <c r="R163">
        <v>0.48399999999999999</v>
      </c>
      <c r="S163">
        <v>0.56499999999999995</v>
      </c>
      <c r="T163">
        <v>140</v>
      </c>
      <c r="U163">
        <v>155</v>
      </c>
      <c r="V163">
        <v>0.90300000000000002</v>
      </c>
      <c r="W163">
        <v>46</v>
      </c>
      <c r="X163">
        <v>288</v>
      </c>
      <c r="Y163">
        <v>334</v>
      </c>
      <c r="Z163">
        <v>208</v>
      </c>
      <c r="AA163">
        <v>92</v>
      </c>
      <c r="AB163">
        <v>29</v>
      </c>
      <c r="AC163">
        <v>111</v>
      </c>
      <c r="AD163">
        <v>196</v>
      </c>
      <c r="AE163">
        <v>1384</v>
      </c>
      <c r="AF163">
        <f t="shared" si="8"/>
        <v>1.763459841129744</v>
      </c>
      <c r="AG163">
        <f t="shared" si="9"/>
        <v>3.113857016769638</v>
      </c>
      <c r="AH163">
        <f t="shared" si="10"/>
        <v>1.4616063548102383</v>
      </c>
      <c r="AI163">
        <f t="shared" ca="1" si="11"/>
        <v>0.44266678448320718</v>
      </c>
    </row>
    <row r="164" spans="1:35" x14ac:dyDescent="0.2">
      <c r="A164">
        <v>535</v>
      </c>
      <c r="B164">
        <v>2022</v>
      </c>
      <c r="C164" t="s">
        <v>170</v>
      </c>
      <c r="D164" t="s">
        <v>26</v>
      </c>
      <c r="E164">
        <v>20</v>
      </c>
      <c r="F164" t="s">
        <v>20</v>
      </c>
      <c r="G164">
        <v>69</v>
      </c>
      <c r="H164">
        <v>69</v>
      </c>
      <c r="I164">
        <v>2331</v>
      </c>
      <c r="J164">
        <v>422</v>
      </c>
      <c r="K164">
        <v>830</v>
      </c>
      <c r="L164">
        <v>0.50800000000000001</v>
      </c>
      <c r="M164">
        <v>23</v>
      </c>
      <c r="N164">
        <v>92</v>
      </c>
      <c r="O164">
        <v>0.25</v>
      </c>
      <c r="P164">
        <v>399</v>
      </c>
      <c r="Q164">
        <v>738</v>
      </c>
      <c r="R164">
        <v>0.54100000000000004</v>
      </c>
      <c r="S164">
        <v>0.52200000000000002</v>
      </c>
      <c r="T164">
        <v>167</v>
      </c>
      <c r="U164">
        <v>252</v>
      </c>
      <c r="V164">
        <v>0.66300000000000003</v>
      </c>
      <c r="W164">
        <v>143</v>
      </c>
      <c r="X164">
        <v>427</v>
      </c>
      <c r="Y164">
        <v>570</v>
      </c>
      <c r="Z164">
        <v>174</v>
      </c>
      <c r="AA164">
        <v>56</v>
      </c>
      <c r="AB164">
        <v>115</v>
      </c>
      <c r="AC164">
        <v>133</v>
      </c>
      <c r="AD164">
        <v>147</v>
      </c>
      <c r="AE164">
        <v>1034</v>
      </c>
      <c r="AF164">
        <f t="shared" si="8"/>
        <v>2.0540540540540539</v>
      </c>
      <c r="AG164">
        <f t="shared" si="9"/>
        <v>2.2702702702702702</v>
      </c>
      <c r="AH164">
        <f t="shared" si="10"/>
        <v>0.86486486486486491</v>
      </c>
      <c r="AI164">
        <f t="shared" ca="1" si="11"/>
        <v>0.63988543801725128</v>
      </c>
    </row>
    <row r="165" spans="1:35" x14ac:dyDescent="0.2">
      <c r="A165">
        <v>490</v>
      </c>
      <c r="B165">
        <v>2022</v>
      </c>
      <c r="C165" t="s">
        <v>169</v>
      </c>
      <c r="D165" t="s">
        <v>13</v>
      </c>
      <c r="E165">
        <v>24</v>
      </c>
      <c r="F165" t="s">
        <v>20</v>
      </c>
      <c r="G165">
        <v>61</v>
      </c>
      <c r="H165">
        <v>61</v>
      </c>
      <c r="I165">
        <v>1878</v>
      </c>
      <c r="J165">
        <v>313</v>
      </c>
      <c r="K165">
        <v>703</v>
      </c>
      <c r="L165">
        <v>0.44500000000000001</v>
      </c>
      <c r="M165">
        <v>136</v>
      </c>
      <c r="N165">
        <v>380</v>
      </c>
      <c r="O165">
        <v>0.35799999999999998</v>
      </c>
      <c r="P165">
        <v>177</v>
      </c>
      <c r="Q165">
        <v>323</v>
      </c>
      <c r="R165">
        <v>0.54800000000000004</v>
      </c>
      <c r="S165">
        <v>0.54200000000000004</v>
      </c>
      <c r="T165">
        <v>138</v>
      </c>
      <c r="U165">
        <v>159</v>
      </c>
      <c r="V165">
        <v>0.86799999999999999</v>
      </c>
      <c r="W165">
        <v>59</v>
      </c>
      <c r="X165">
        <v>286</v>
      </c>
      <c r="Y165">
        <v>345</v>
      </c>
      <c r="Z165">
        <v>81</v>
      </c>
      <c r="AA165">
        <v>45</v>
      </c>
      <c r="AB165">
        <v>30</v>
      </c>
      <c r="AC165">
        <v>54</v>
      </c>
      <c r="AD165">
        <v>130</v>
      </c>
      <c r="AE165">
        <v>900</v>
      </c>
      <c r="AF165">
        <f t="shared" si="8"/>
        <v>1.035143769968051</v>
      </c>
      <c r="AG165">
        <f t="shared" si="9"/>
        <v>2.4920127795527156</v>
      </c>
      <c r="AH165">
        <f t="shared" si="10"/>
        <v>0.86261980830670926</v>
      </c>
      <c r="AI165">
        <f t="shared" ca="1" si="11"/>
        <v>0.9583872980137893</v>
      </c>
    </row>
    <row r="166" spans="1:35" x14ac:dyDescent="0.2">
      <c r="A166">
        <v>682</v>
      </c>
      <c r="B166">
        <v>2022</v>
      </c>
      <c r="C166" t="s">
        <v>168</v>
      </c>
      <c r="D166" t="s">
        <v>1</v>
      </c>
      <c r="E166">
        <v>28</v>
      </c>
      <c r="F166" t="s">
        <v>15</v>
      </c>
      <c r="G166">
        <v>49</v>
      </c>
      <c r="H166">
        <v>25</v>
      </c>
      <c r="I166">
        <v>1433</v>
      </c>
      <c r="J166">
        <v>257</v>
      </c>
      <c r="K166">
        <v>584</v>
      </c>
      <c r="L166">
        <v>0.44</v>
      </c>
      <c r="M166">
        <v>67</v>
      </c>
      <c r="N166">
        <v>192</v>
      </c>
      <c r="O166">
        <v>0.34899999999999998</v>
      </c>
      <c r="P166">
        <v>190</v>
      </c>
      <c r="Q166">
        <v>392</v>
      </c>
      <c r="R166">
        <v>0.48499999999999999</v>
      </c>
      <c r="S166">
        <v>0.497</v>
      </c>
      <c r="T166">
        <v>123</v>
      </c>
      <c r="U166">
        <v>145</v>
      </c>
      <c r="V166">
        <v>0.84799999999999998</v>
      </c>
      <c r="W166">
        <v>28</v>
      </c>
      <c r="X166">
        <v>136</v>
      </c>
      <c r="Y166">
        <v>164</v>
      </c>
      <c r="Z166">
        <v>208</v>
      </c>
      <c r="AA166">
        <v>41</v>
      </c>
      <c r="AB166">
        <v>5</v>
      </c>
      <c r="AC166">
        <v>104</v>
      </c>
      <c r="AD166">
        <v>116</v>
      </c>
      <c r="AE166">
        <v>704</v>
      </c>
      <c r="AF166">
        <f t="shared" si="8"/>
        <v>2.6127006280530356</v>
      </c>
      <c r="AG166">
        <f t="shared" si="9"/>
        <v>2.914166085136078</v>
      </c>
      <c r="AH166">
        <f t="shared" si="10"/>
        <v>1.030006978367062</v>
      </c>
      <c r="AI166">
        <f t="shared" ca="1" si="11"/>
        <v>0.80986934796447096</v>
      </c>
    </row>
    <row r="167" spans="1:35" x14ac:dyDescent="0.2">
      <c r="A167">
        <v>579</v>
      </c>
      <c r="B167">
        <v>2022</v>
      </c>
      <c r="C167" t="s">
        <v>167</v>
      </c>
      <c r="D167" t="s">
        <v>13</v>
      </c>
      <c r="E167">
        <v>23</v>
      </c>
      <c r="F167" t="s">
        <v>82</v>
      </c>
      <c r="G167">
        <v>62</v>
      </c>
      <c r="H167">
        <v>13</v>
      </c>
      <c r="I167">
        <v>1185</v>
      </c>
      <c r="J167">
        <v>186</v>
      </c>
      <c r="K167">
        <v>462</v>
      </c>
      <c r="L167">
        <v>0.40300000000000002</v>
      </c>
      <c r="M167">
        <v>79</v>
      </c>
      <c r="N167">
        <v>227</v>
      </c>
      <c r="O167">
        <v>0.34799999999999998</v>
      </c>
      <c r="P167">
        <v>107</v>
      </c>
      <c r="Q167">
        <v>235</v>
      </c>
      <c r="R167">
        <v>0.45500000000000002</v>
      </c>
      <c r="S167">
        <v>0.48799999999999999</v>
      </c>
      <c r="T167">
        <v>36</v>
      </c>
      <c r="U167">
        <v>43</v>
      </c>
      <c r="V167">
        <v>0.83699999999999997</v>
      </c>
      <c r="W167">
        <v>37</v>
      </c>
      <c r="X167">
        <v>184</v>
      </c>
      <c r="Y167">
        <v>221</v>
      </c>
      <c r="Z167">
        <v>59</v>
      </c>
      <c r="AA167">
        <v>25</v>
      </c>
      <c r="AB167">
        <v>17</v>
      </c>
      <c r="AC167">
        <v>57</v>
      </c>
      <c r="AD167">
        <v>78</v>
      </c>
      <c r="AE167">
        <v>487</v>
      </c>
      <c r="AF167">
        <f t="shared" si="8"/>
        <v>1.7316455696202531</v>
      </c>
      <c r="AG167">
        <f t="shared" si="9"/>
        <v>2.3696202531645572</v>
      </c>
      <c r="AH167">
        <f t="shared" si="10"/>
        <v>0.759493670886076</v>
      </c>
      <c r="AI167">
        <f t="shared" ca="1" si="11"/>
        <v>0.57765427534884861</v>
      </c>
    </row>
    <row r="168" spans="1:35" x14ac:dyDescent="0.2">
      <c r="A168">
        <v>251</v>
      </c>
      <c r="B168">
        <v>2022</v>
      </c>
      <c r="C168" t="s">
        <v>166</v>
      </c>
      <c r="D168" t="s">
        <v>26</v>
      </c>
      <c r="E168">
        <v>33</v>
      </c>
      <c r="F168" t="s">
        <v>165</v>
      </c>
      <c r="G168">
        <v>66</v>
      </c>
      <c r="H168">
        <v>18</v>
      </c>
      <c r="I168">
        <v>1672</v>
      </c>
      <c r="J168">
        <v>259</v>
      </c>
      <c r="K168">
        <v>597</v>
      </c>
      <c r="L168">
        <v>0.434</v>
      </c>
      <c r="M168">
        <v>112</v>
      </c>
      <c r="N168">
        <v>294</v>
      </c>
      <c r="O168">
        <v>0.38100000000000001</v>
      </c>
      <c r="P168">
        <v>147</v>
      </c>
      <c r="Q168">
        <v>303</v>
      </c>
      <c r="R168">
        <v>0.48499999999999999</v>
      </c>
      <c r="S168">
        <v>0.52800000000000002</v>
      </c>
      <c r="T168">
        <v>141</v>
      </c>
      <c r="U168">
        <v>156</v>
      </c>
      <c r="V168">
        <v>0.90400000000000003</v>
      </c>
      <c r="W168">
        <v>35</v>
      </c>
      <c r="X168">
        <v>273</v>
      </c>
      <c r="Y168">
        <v>308</v>
      </c>
      <c r="Z168">
        <v>101</v>
      </c>
      <c r="AA168">
        <v>28</v>
      </c>
      <c r="AB168">
        <v>12</v>
      </c>
      <c r="AC168">
        <v>38</v>
      </c>
      <c r="AD168">
        <v>93</v>
      </c>
      <c r="AE168">
        <v>771</v>
      </c>
      <c r="AF168">
        <f t="shared" si="8"/>
        <v>0.81818181818181823</v>
      </c>
      <c r="AG168">
        <f t="shared" si="9"/>
        <v>2.0023923444976077</v>
      </c>
      <c r="AH168">
        <f t="shared" si="10"/>
        <v>0.60287081339712922</v>
      </c>
      <c r="AI168">
        <f t="shared" ca="1" si="11"/>
        <v>0.55149503326845339</v>
      </c>
    </row>
    <row r="169" spans="1:35" x14ac:dyDescent="0.2">
      <c r="A169">
        <v>34</v>
      </c>
      <c r="B169">
        <v>2022</v>
      </c>
      <c r="C169" t="s">
        <v>164</v>
      </c>
      <c r="D169" t="s">
        <v>4</v>
      </c>
      <c r="E169">
        <v>24</v>
      </c>
      <c r="F169" t="s">
        <v>77</v>
      </c>
      <c r="G169">
        <v>35</v>
      </c>
      <c r="H169">
        <v>35</v>
      </c>
      <c r="I169">
        <v>1212</v>
      </c>
      <c r="J169">
        <v>162</v>
      </c>
      <c r="K169">
        <v>383</v>
      </c>
      <c r="L169">
        <v>0.42299999999999999</v>
      </c>
      <c r="M169">
        <v>110</v>
      </c>
      <c r="N169">
        <v>260</v>
      </c>
      <c r="O169">
        <v>0.42299999999999999</v>
      </c>
      <c r="P169">
        <v>52</v>
      </c>
      <c r="Q169">
        <v>123</v>
      </c>
      <c r="R169">
        <v>0.42299999999999999</v>
      </c>
      <c r="S169">
        <v>0.56699999999999995</v>
      </c>
      <c r="T169">
        <v>21</v>
      </c>
      <c r="U169">
        <v>28</v>
      </c>
      <c r="V169">
        <v>0.75</v>
      </c>
      <c r="W169">
        <v>35</v>
      </c>
      <c r="X169">
        <v>155</v>
      </c>
      <c r="Y169">
        <v>190</v>
      </c>
      <c r="Z169">
        <v>178</v>
      </c>
      <c r="AA169">
        <v>64</v>
      </c>
      <c r="AB169">
        <v>31</v>
      </c>
      <c r="AC169">
        <v>82</v>
      </c>
      <c r="AD169">
        <v>85</v>
      </c>
      <c r="AE169">
        <v>455</v>
      </c>
      <c r="AF169">
        <f t="shared" si="8"/>
        <v>2.4356435643564356</v>
      </c>
      <c r="AG169">
        <f t="shared" si="9"/>
        <v>2.5247524752475248</v>
      </c>
      <c r="AH169">
        <f t="shared" si="10"/>
        <v>1.9009900990099009</v>
      </c>
      <c r="AI169">
        <f t="shared" ca="1" si="11"/>
        <v>6.5124599474437161E-2</v>
      </c>
    </row>
    <row r="170" spans="1:35" x14ac:dyDescent="0.2">
      <c r="A170">
        <v>336</v>
      </c>
      <c r="B170">
        <v>2022</v>
      </c>
      <c r="C170" t="s">
        <v>163</v>
      </c>
      <c r="D170" t="s">
        <v>4</v>
      </c>
      <c r="E170">
        <v>31</v>
      </c>
      <c r="F170" t="s">
        <v>82</v>
      </c>
      <c r="G170">
        <v>67</v>
      </c>
      <c r="H170">
        <v>64</v>
      </c>
      <c r="I170">
        <v>2207</v>
      </c>
      <c r="J170">
        <v>478</v>
      </c>
      <c r="K170">
        <v>954</v>
      </c>
      <c r="L170">
        <v>0.501</v>
      </c>
      <c r="M170">
        <v>132</v>
      </c>
      <c r="N170">
        <v>321</v>
      </c>
      <c r="O170">
        <v>0.41099999999999998</v>
      </c>
      <c r="P170">
        <v>346</v>
      </c>
      <c r="Q170">
        <v>633</v>
      </c>
      <c r="R170">
        <v>0.54700000000000004</v>
      </c>
      <c r="S170">
        <v>0.56999999999999995</v>
      </c>
      <c r="T170">
        <v>137</v>
      </c>
      <c r="U170">
        <v>180</v>
      </c>
      <c r="V170">
        <v>0.76100000000000001</v>
      </c>
      <c r="W170">
        <v>69</v>
      </c>
      <c r="X170">
        <v>232</v>
      </c>
      <c r="Y170">
        <v>301</v>
      </c>
      <c r="Z170">
        <v>457</v>
      </c>
      <c r="AA170">
        <v>108</v>
      </c>
      <c r="AB170">
        <v>29</v>
      </c>
      <c r="AC170">
        <v>183</v>
      </c>
      <c r="AD170">
        <v>133</v>
      </c>
      <c r="AE170">
        <v>1225</v>
      </c>
      <c r="AF170">
        <f t="shared" si="8"/>
        <v>2.98504757589488</v>
      </c>
      <c r="AG170">
        <f t="shared" si="9"/>
        <v>2.1694608065246941</v>
      </c>
      <c r="AH170">
        <f t="shared" si="10"/>
        <v>1.7616674218396013</v>
      </c>
      <c r="AI170">
        <f t="shared" ca="1" si="11"/>
        <v>0.26233982756602836</v>
      </c>
    </row>
    <row r="171" spans="1:35" x14ac:dyDescent="0.2">
      <c r="A171">
        <v>185</v>
      </c>
      <c r="B171">
        <v>2022</v>
      </c>
      <c r="C171" t="s">
        <v>162</v>
      </c>
      <c r="D171" t="s">
        <v>4</v>
      </c>
      <c r="E171">
        <v>22</v>
      </c>
      <c r="F171" t="s">
        <v>50</v>
      </c>
      <c r="G171">
        <v>65</v>
      </c>
      <c r="H171">
        <v>65</v>
      </c>
      <c r="I171">
        <v>2301</v>
      </c>
      <c r="J171">
        <v>641</v>
      </c>
      <c r="K171">
        <v>1403</v>
      </c>
      <c r="L171">
        <v>0.45700000000000002</v>
      </c>
      <c r="M171">
        <v>201</v>
      </c>
      <c r="N171">
        <v>569</v>
      </c>
      <c r="O171">
        <v>0.35299999999999998</v>
      </c>
      <c r="P171">
        <v>440</v>
      </c>
      <c r="Q171">
        <v>834</v>
      </c>
      <c r="R171">
        <v>0.52800000000000002</v>
      </c>
      <c r="S171">
        <v>0.52900000000000003</v>
      </c>
      <c r="T171">
        <v>364</v>
      </c>
      <c r="U171">
        <v>489</v>
      </c>
      <c r="V171">
        <v>0.74399999999999999</v>
      </c>
      <c r="W171">
        <v>56</v>
      </c>
      <c r="X171">
        <v>537</v>
      </c>
      <c r="Y171">
        <v>593</v>
      </c>
      <c r="Z171">
        <v>568</v>
      </c>
      <c r="AA171">
        <v>75</v>
      </c>
      <c r="AB171">
        <v>36</v>
      </c>
      <c r="AC171">
        <v>292</v>
      </c>
      <c r="AD171">
        <v>145</v>
      </c>
      <c r="AE171">
        <v>1847</v>
      </c>
      <c r="AF171">
        <f t="shared" si="8"/>
        <v>4.5684485006518907</v>
      </c>
      <c r="AG171">
        <f t="shared" si="9"/>
        <v>2.2685788787483703</v>
      </c>
      <c r="AH171">
        <f t="shared" si="10"/>
        <v>1.1734028683181226</v>
      </c>
      <c r="AI171">
        <f t="shared" ca="1" si="11"/>
        <v>0.87909498701998068</v>
      </c>
    </row>
    <row r="172" spans="1:35" x14ac:dyDescent="0.2">
      <c r="A172">
        <v>409</v>
      </c>
      <c r="B172">
        <v>2022</v>
      </c>
      <c r="C172" t="s">
        <v>161</v>
      </c>
      <c r="D172" t="s">
        <v>6</v>
      </c>
      <c r="E172">
        <v>26</v>
      </c>
      <c r="F172" t="s">
        <v>39</v>
      </c>
      <c r="G172">
        <v>56</v>
      </c>
      <c r="H172">
        <v>15</v>
      </c>
      <c r="I172">
        <v>1017</v>
      </c>
      <c r="J172">
        <v>175</v>
      </c>
      <c r="K172">
        <v>266</v>
      </c>
      <c r="L172">
        <v>0.65800000000000003</v>
      </c>
      <c r="M172">
        <v>10</v>
      </c>
      <c r="N172">
        <v>29</v>
      </c>
      <c r="O172">
        <v>0.34499999999999997</v>
      </c>
      <c r="P172">
        <v>165</v>
      </c>
      <c r="Q172">
        <v>237</v>
      </c>
      <c r="R172">
        <v>0.69599999999999995</v>
      </c>
      <c r="S172">
        <v>0.67700000000000005</v>
      </c>
      <c r="T172">
        <v>94</v>
      </c>
      <c r="U172">
        <v>131</v>
      </c>
      <c r="V172">
        <v>0.71799999999999997</v>
      </c>
      <c r="W172">
        <v>75</v>
      </c>
      <c r="X172">
        <v>171</v>
      </c>
      <c r="Y172">
        <v>246</v>
      </c>
      <c r="Z172">
        <v>69</v>
      </c>
      <c r="AA172">
        <v>26</v>
      </c>
      <c r="AB172">
        <v>47</v>
      </c>
      <c r="AC172">
        <v>59</v>
      </c>
      <c r="AD172">
        <v>130</v>
      </c>
      <c r="AE172">
        <v>454</v>
      </c>
      <c r="AF172">
        <f t="shared" si="8"/>
        <v>2.0884955752212391</v>
      </c>
      <c r="AG172">
        <f t="shared" si="9"/>
        <v>4.6017699115044248</v>
      </c>
      <c r="AH172">
        <f t="shared" si="10"/>
        <v>0.92035398230088494</v>
      </c>
      <c r="AI172">
        <f t="shared" ca="1" si="11"/>
        <v>5.2839685032495809E-2</v>
      </c>
    </row>
    <row r="173" spans="1:35" x14ac:dyDescent="0.2">
      <c r="A173">
        <v>649</v>
      </c>
      <c r="B173">
        <v>2022</v>
      </c>
      <c r="C173" t="s">
        <v>19</v>
      </c>
      <c r="D173" t="s">
        <v>1</v>
      </c>
      <c r="E173">
        <v>28</v>
      </c>
      <c r="F173" t="s">
        <v>8</v>
      </c>
      <c r="G173">
        <v>65</v>
      </c>
      <c r="H173">
        <v>7</v>
      </c>
      <c r="I173">
        <v>1600</v>
      </c>
      <c r="J173">
        <v>234</v>
      </c>
      <c r="K173">
        <v>534</v>
      </c>
      <c r="L173">
        <v>0.438</v>
      </c>
      <c r="M173">
        <v>102</v>
      </c>
      <c r="N173">
        <v>246</v>
      </c>
      <c r="O173">
        <v>0.41499999999999998</v>
      </c>
      <c r="P173">
        <v>132</v>
      </c>
      <c r="Q173">
        <v>288</v>
      </c>
      <c r="R173">
        <v>0.45800000000000002</v>
      </c>
      <c r="S173">
        <v>0.53400000000000003</v>
      </c>
      <c r="T173">
        <v>96</v>
      </c>
      <c r="U173">
        <v>108</v>
      </c>
      <c r="V173">
        <v>0.88900000000000001</v>
      </c>
      <c r="W173">
        <v>42</v>
      </c>
      <c r="X173">
        <v>143</v>
      </c>
      <c r="Y173">
        <v>185</v>
      </c>
      <c r="Z173">
        <v>115</v>
      </c>
      <c r="AA173">
        <v>56</v>
      </c>
      <c r="AB173">
        <v>29</v>
      </c>
      <c r="AC173">
        <v>66</v>
      </c>
      <c r="AD173">
        <v>116</v>
      </c>
      <c r="AE173">
        <v>666</v>
      </c>
      <c r="AF173">
        <f t="shared" si="8"/>
        <v>1.4850000000000001</v>
      </c>
      <c r="AG173">
        <f t="shared" si="9"/>
        <v>2.61</v>
      </c>
      <c r="AH173">
        <f t="shared" si="10"/>
        <v>1.26</v>
      </c>
      <c r="AI173">
        <f t="shared" ca="1" si="11"/>
        <v>0.45511955468006537</v>
      </c>
    </row>
    <row r="174" spans="1:35" x14ac:dyDescent="0.2">
      <c r="A174">
        <v>666</v>
      </c>
      <c r="B174">
        <v>2022</v>
      </c>
      <c r="C174" t="s">
        <v>160</v>
      </c>
      <c r="D174" t="s">
        <v>1</v>
      </c>
      <c r="E174">
        <v>30</v>
      </c>
      <c r="F174" t="s">
        <v>87</v>
      </c>
      <c r="G174">
        <v>63</v>
      </c>
      <c r="H174">
        <v>0</v>
      </c>
      <c r="I174">
        <v>1448</v>
      </c>
      <c r="J174">
        <v>220</v>
      </c>
      <c r="K174">
        <v>554</v>
      </c>
      <c r="L174">
        <v>0.39700000000000002</v>
      </c>
      <c r="M174">
        <v>77</v>
      </c>
      <c r="N174">
        <v>264</v>
      </c>
      <c r="O174">
        <v>0.29199999999999998</v>
      </c>
      <c r="P174">
        <v>143</v>
      </c>
      <c r="Q174">
        <v>290</v>
      </c>
      <c r="R174">
        <v>0.49299999999999999</v>
      </c>
      <c r="S174">
        <v>0.46700000000000003</v>
      </c>
      <c r="T174">
        <v>112</v>
      </c>
      <c r="U174">
        <v>130</v>
      </c>
      <c r="V174">
        <v>0.86199999999999999</v>
      </c>
      <c r="W174">
        <v>20</v>
      </c>
      <c r="X174">
        <v>141</v>
      </c>
      <c r="Y174">
        <v>161</v>
      </c>
      <c r="Z174">
        <v>116</v>
      </c>
      <c r="AA174">
        <v>28</v>
      </c>
      <c r="AB174">
        <v>12</v>
      </c>
      <c r="AC174">
        <v>75</v>
      </c>
      <c r="AD174">
        <v>68</v>
      </c>
      <c r="AE174">
        <v>629</v>
      </c>
      <c r="AF174">
        <f t="shared" si="8"/>
        <v>1.8646408839779005</v>
      </c>
      <c r="AG174">
        <f t="shared" si="9"/>
        <v>1.6906077348066297</v>
      </c>
      <c r="AH174">
        <f t="shared" si="10"/>
        <v>0.69613259668508287</v>
      </c>
      <c r="AI174">
        <f t="shared" ca="1" si="11"/>
        <v>0.86742029863781722</v>
      </c>
    </row>
    <row r="175" spans="1:35" x14ac:dyDescent="0.2">
      <c r="A175">
        <v>533</v>
      </c>
      <c r="B175">
        <v>2022</v>
      </c>
      <c r="C175" t="s">
        <v>159</v>
      </c>
      <c r="D175" t="s">
        <v>4</v>
      </c>
      <c r="E175">
        <v>23</v>
      </c>
      <c r="F175" t="s">
        <v>39</v>
      </c>
      <c r="G175">
        <v>75</v>
      </c>
      <c r="H175">
        <v>19</v>
      </c>
      <c r="I175">
        <v>2076</v>
      </c>
      <c r="J175">
        <v>352</v>
      </c>
      <c r="K175">
        <v>843</v>
      </c>
      <c r="L175">
        <v>0.41799999999999998</v>
      </c>
      <c r="M175">
        <v>101</v>
      </c>
      <c r="N175">
        <v>320</v>
      </c>
      <c r="O175">
        <v>0.316</v>
      </c>
      <c r="P175">
        <v>251</v>
      </c>
      <c r="Q175">
        <v>523</v>
      </c>
      <c r="R175">
        <v>0.48</v>
      </c>
      <c r="S175">
        <v>0.47699999999999998</v>
      </c>
      <c r="T175">
        <v>56</v>
      </c>
      <c r="U175">
        <v>85</v>
      </c>
      <c r="V175">
        <v>0.65900000000000003</v>
      </c>
      <c r="W175">
        <v>33</v>
      </c>
      <c r="X175">
        <v>133</v>
      </c>
      <c r="Y175">
        <v>166</v>
      </c>
      <c r="Z175">
        <v>313</v>
      </c>
      <c r="AA175">
        <v>55</v>
      </c>
      <c r="AB175">
        <v>24</v>
      </c>
      <c r="AC175">
        <v>114</v>
      </c>
      <c r="AD175">
        <v>141</v>
      </c>
      <c r="AE175">
        <v>861</v>
      </c>
      <c r="AF175">
        <f t="shared" si="8"/>
        <v>1.976878612716763</v>
      </c>
      <c r="AG175">
        <f t="shared" si="9"/>
        <v>2.445086705202312</v>
      </c>
      <c r="AH175">
        <f t="shared" si="10"/>
        <v>0.95375722543352603</v>
      </c>
      <c r="AI175">
        <f t="shared" ca="1" si="11"/>
        <v>7.1663571511173307E-2</v>
      </c>
    </row>
    <row r="176" spans="1:35" x14ac:dyDescent="0.2">
      <c r="A176">
        <v>181</v>
      </c>
      <c r="B176">
        <v>2022</v>
      </c>
      <c r="C176" t="s">
        <v>158</v>
      </c>
      <c r="D176" t="s">
        <v>1</v>
      </c>
      <c r="E176">
        <v>25</v>
      </c>
      <c r="F176" t="s">
        <v>8</v>
      </c>
      <c r="G176">
        <v>42</v>
      </c>
      <c r="H176">
        <v>1</v>
      </c>
      <c r="I176">
        <v>1006</v>
      </c>
      <c r="J176">
        <v>118</v>
      </c>
      <c r="K176">
        <v>336</v>
      </c>
      <c r="L176">
        <v>0.35099999999999998</v>
      </c>
      <c r="M176">
        <v>74</v>
      </c>
      <c r="N176">
        <v>218</v>
      </c>
      <c r="O176">
        <v>0.33900000000000002</v>
      </c>
      <c r="P176">
        <v>44</v>
      </c>
      <c r="Q176">
        <v>118</v>
      </c>
      <c r="R176">
        <v>0.373</v>
      </c>
      <c r="S176">
        <v>0.46100000000000002</v>
      </c>
      <c r="T176">
        <v>70</v>
      </c>
      <c r="U176">
        <v>83</v>
      </c>
      <c r="V176">
        <v>0.84299999999999997</v>
      </c>
      <c r="W176">
        <v>40</v>
      </c>
      <c r="X176">
        <v>130</v>
      </c>
      <c r="Y176">
        <v>170</v>
      </c>
      <c r="Z176">
        <v>118</v>
      </c>
      <c r="AA176">
        <v>48</v>
      </c>
      <c r="AB176">
        <v>8</v>
      </c>
      <c r="AC176">
        <v>72</v>
      </c>
      <c r="AD176">
        <v>69</v>
      </c>
      <c r="AE176">
        <v>380</v>
      </c>
      <c r="AF176">
        <f t="shared" si="8"/>
        <v>2.5765407554671969</v>
      </c>
      <c r="AG176">
        <f t="shared" si="9"/>
        <v>2.4691848906560638</v>
      </c>
      <c r="AH176">
        <f t="shared" si="10"/>
        <v>1.7176938369781312</v>
      </c>
      <c r="AI176">
        <f t="shared" ca="1" si="11"/>
        <v>0.87051616355896755</v>
      </c>
    </row>
    <row r="177" spans="1:35" x14ac:dyDescent="0.2">
      <c r="A177">
        <v>604</v>
      </c>
      <c r="B177">
        <v>2022</v>
      </c>
      <c r="C177" t="s">
        <v>157</v>
      </c>
      <c r="D177" t="s">
        <v>4</v>
      </c>
      <c r="E177">
        <v>27</v>
      </c>
      <c r="F177" t="s">
        <v>17</v>
      </c>
      <c r="G177">
        <v>58</v>
      </c>
      <c r="H177">
        <v>12</v>
      </c>
      <c r="I177">
        <v>1278</v>
      </c>
      <c r="J177">
        <v>240</v>
      </c>
      <c r="K177">
        <v>587</v>
      </c>
      <c r="L177">
        <v>0.40899999999999997</v>
      </c>
      <c r="M177">
        <v>71</v>
      </c>
      <c r="N177">
        <v>211</v>
      </c>
      <c r="O177">
        <v>0.33600000000000002</v>
      </c>
      <c r="P177">
        <v>169</v>
      </c>
      <c r="Q177">
        <v>376</v>
      </c>
      <c r="R177">
        <v>0.44900000000000001</v>
      </c>
      <c r="S177">
        <v>0.46899999999999997</v>
      </c>
      <c r="T177">
        <v>75</v>
      </c>
      <c r="U177">
        <v>89</v>
      </c>
      <c r="V177">
        <v>0.84299999999999997</v>
      </c>
      <c r="W177">
        <v>24</v>
      </c>
      <c r="X177">
        <v>151</v>
      </c>
      <c r="Y177">
        <v>175</v>
      </c>
      <c r="Z177">
        <v>282</v>
      </c>
      <c r="AA177">
        <v>40</v>
      </c>
      <c r="AB177">
        <v>17</v>
      </c>
      <c r="AC177">
        <v>103</v>
      </c>
      <c r="AD177">
        <v>119</v>
      </c>
      <c r="AE177">
        <v>626</v>
      </c>
      <c r="AF177">
        <f t="shared" si="8"/>
        <v>2.9014084507042255</v>
      </c>
      <c r="AG177">
        <f t="shared" si="9"/>
        <v>3.352112676056338</v>
      </c>
      <c r="AH177">
        <f t="shared" si="10"/>
        <v>1.1267605633802817</v>
      </c>
      <c r="AI177">
        <f t="shared" ca="1" si="11"/>
        <v>0.70947799005120871</v>
      </c>
    </row>
    <row r="178" spans="1:35" x14ac:dyDescent="0.2">
      <c r="A178">
        <v>276</v>
      </c>
      <c r="B178">
        <v>2022</v>
      </c>
      <c r="C178" t="s">
        <v>156</v>
      </c>
      <c r="D178" t="s">
        <v>26</v>
      </c>
      <c r="E178">
        <v>31</v>
      </c>
      <c r="F178" t="s">
        <v>52</v>
      </c>
      <c r="G178">
        <v>46</v>
      </c>
      <c r="H178">
        <v>44</v>
      </c>
      <c r="I178">
        <v>1329</v>
      </c>
      <c r="J178">
        <v>135</v>
      </c>
      <c r="K178">
        <v>257</v>
      </c>
      <c r="L178">
        <v>0.52500000000000002</v>
      </c>
      <c r="M178">
        <v>16</v>
      </c>
      <c r="N178">
        <v>54</v>
      </c>
      <c r="O178">
        <v>0.29599999999999999</v>
      </c>
      <c r="P178">
        <v>119</v>
      </c>
      <c r="Q178">
        <v>203</v>
      </c>
      <c r="R178">
        <v>0.58599999999999997</v>
      </c>
      <c r="S178">
        <v>0.55600000000000005</v>
      </c>
      <c r="T178">
        <v>60</v>
      </c>
      <c r="U178">
        <v>91</v>
      </c>
      <c r="V178">
        <v>0.65900000000000003</v>
      </c>
      <c r="W178">
        <v>45</v>
      </c>
      <c r="X178">
        <v>291</v>
      </c>
      <c r="Y178">
        <v>336</v>
      </c>
      <c r="Z178">
        <v>320</v>
      </c>
      <c r="AA178">
        <v>61</v>
      </c>
      <c r="AB178">
        <v>50</v>
      </c>
      <c r="AC178">
        <v>139</v>
      </c>
      <c r="AD178">
        <v>136</v>
      </c>
      <c r="AE178">
        <v>346</v>
      </c>
      <c r="AF178">
        <f t="shared" si="8"/>
        <v>3.765237020316027</v>
      </c>
      <c r="AG178">
        <f t="shared" si="9"/>
        <v>3.6839729119638824</v>
      </c>
      <c r="AH178">
        <f t="shared" si="10"/>
        <v>1.6523702031602709</v>
      </c>
      <c r="AI178">
        <f t="shared" ca="1" si="11"/>
        <v>0.1621677607352201</v>
      </c>
    </row>
    <row r="179" spans="1:35" x14ac:dyDescent="0.2">
      <c r="A179">
        <v>762</v>
      </c>
      <c r="B179">
        <v>2022</v>
      </c>
      <c r="C179" t="s">
        <v>155</v>
      </c>
      <c r="D179" t="s">
        <v>13</v>
      </c>
      <c r="E179">
        <v>28</v>
      </c>
      <c r="F179" t="s">
        <v>52</v>
      </c>
      <c r="G179">
        <v>73</v>
      </c>
      <c r="H179">
        <v>6</v>
      </c>
      <c r="I179">
        <v>994</v>
      </c>
      <c r="J179">
        <v>115</v>
      </c>
      <c r="K179">
        <v>235</v>
      </c>
      <c r="L179">
        <v>0.48899999999999999</v>
      </c>
      <c r="M179">
        <v>28</v>
      </c>
      <c r="N179">
        <v>87</v>
      </c>
      <c r="O179">
        <v>0.32200000000000001</v>
      </c>
      <c r="P179">
        <v>87</v>
      </c>
      <c r="Q179">
        <v>148</v>
      </c>
      <c r="R179">
        <v>0.58799999999999997</v>
      </c>
      <c r="S179">
        <v>0.54900000000000004</v>
      </c>
      <c r="T179">
        <v>40</v>
      </c>
      <c r="U179">
        <v>70</v>
      </c>
      <c r="V179">
        <v>0.57099999999999995</v>
      </c>
      <c r="W179">
        <v>28</v>
      </c>
      <c r="X179">
        <v>148</v>
      </c>
      <c r="Y179">
        <v>176</v>
      </c>
      <c r="Z179">
        <v>127</v>
      </c>
      <c r="AA179">
        <v>48</v>
      </c>
      <c r="AB179">
        <v>17</v>
      </c>
      <c r="AC179">
        <v>68</v>
      </c>
      <c r="AD179">
        <v>115</v>
      </c>
      <c r="AE179">
        <v>298</v>
      </c>
      <c r="AF179">
        <f t="shared" si="8"/>
        <v>2.4627766599597587</v>
      </c>
      <c r="AG179">
        <f t="shared" si="9"/>
        <v>4.1649899396378274</v>
      </c>
      <c r="AH179">
        <f t="shared" si="10"/>
        <v>1.7384305835010061</v>
      </c>
      <c r="AI179">
        <f t="shared" ca="1" si="11"/>
        <v>0.72408616702598216</v>
      </c>
    </row>
    <row r="180" spans="1:35" x14ac:dyDescent="0.2">
      <c r="A180">
        <v>273</v>
      </c>
      <c r="B180">
        <v>2022</v>
      </c>
      <c r="C180" t="s">
        <v>154</v>
      </c>
      <c r="D180" t="s">
        <v>26</v>
      </c>
      <c r="E180">
        <v>27</v>
      </c>
      <c r="F180" t="s">
        <v>22</v>
      </c>
      <c r="G180">
        <v>47</v>
      </c>
      <c r="H180">
        <v>47</v>
      </c>
      <c r="I180">
        <v>1500</v>
      </c>
      <c r="J180">
        <v>298</v>
      </c>
      <c r="K180">
        <v>699</v>
      </c>
      <c r="L180">
        <v>0.42599999999999999</v>
      </c>
      <c r="M180">
        <v>91</v>
      </c>
      <c r="N180">
        <v>254</v>
      </c>
      <c r="O180">
        <v>0.35799999999999998</v>
      </c>
      <c r="P180">
        <v>207</v>
      </c>
      <c r="Q180">
        <v>445</v>
      </c>
      <c r="R180">
        <v>0.46500000000000002</v>
      </c>
      <c r="S180">
        <v>0.49099999999999999</v>
      </c>
      <c r="T180">
        <v>217</v>
      </c>
      <c r="U180">
        <v>259</v>
      </c>
      <c r="V180">
        <v>0.83799999999999997</v>
      </c>
      <c r="W180">
        <v>28</v>
      </c>
      <c r="X180">
        <v>163</v>
      </c>
      <c r="Y180">
        <v>191</v>
      </c>
      <c r="Z180">
        <v>111</v>
      </c>
      <c r="AA180">
        <v>44</v>
      </c>
      <c r="AB180">
        <v>49</v>
      </c>
      <c r="AC180">
        <v>85</v>
      </c>
      <c r="AD180">
        <v>107</v>
      </c>
      <c r="AE180">
        <v>904</v>
      </c>
      <c r="AF180">
        <f t="shared" si="8"/>
        <v>2.04</v>
      </c>
      <c r="AG180">
        <f t="shared" si="9"/>
        <v>2.5680000000000001</v>
      </c>
      <c r="AH180">
        <f t="shared" si="10"/>
        <v>1.056</v>
      </c>
      <c r="AI180">
        <f t="shared" ca="1" si="11"/>
        <v>0.69631491203828022</v>
      </c>
    </row>
    <row r="181" spans="1:35" x14ac:dyDescent="0.2">
      <c r="A181">
        <v>152</v>
      </c>
      <c r="B181">
        <v>2022</v>
      </c>
      <c r="C181" t="s">
        <v>153</v>
      </c>
      <c r="D181" t="s">
        <v>26</v>
      </c>
      <c r="E181">
        <v>31</v>
      </c>
      <c r="F181" t="s">
        <v>48</v>
      </c>
      <c r="G181">
        <v>48</v>
      </c>
      <c r="H181">
        <v>40</v>
      </c>
      <c r="I181">
        <v>1431</v>
      </c>
      <c r="J181">
        <v>128</v>
      </c>
      <c r="K181">
        <v>336</v>
      </c>
      <c r="L181">
        <v>0.38100000000000001</v>
      </c>
      <c r="M181">
        <v>79</v>
      </c>
      <c r="N181">
        <v>230</v>
      </c>
      <c r="O181">
        <v>0.34300000000000003</v>
      </c>
      <c r="P181">
        <v>49</v>
      </c>
      <c r="Q181">
        <v>106</v>
      </c>
      <c r="R181">
        <v>0.46200000000000002</v>
      </c>
      <c r="S181">
        <v>0.499</v>
      </c>
      <c r="T181">
        <v>30</v>
      </c>
      <c r="U181">
        <v>36</v>
      </c>
      <c r="V181">
        <v>0.83299999999999996</v>
      </c>
      <c r="W181">
        <v>41</v>
      </c>
      <c r="X181">
        <v>233</v>
      </c>
      <c r="Y181">
        <v>274</v>
      </c>
      <c r="Z181">
        <v>68</v>
      </c>
      <c r="AA181">
        <v>74</v>
      </c>
      <c r="AB181">
        <v>63</v>
      </c>
      <c r="AC181">
        <v>58</v>
      </c>
      <c r="AD181">
        <v>132</v>
      </c>
      <c r="AE181">
        <v>365</v>
      </c>
      <c r="AF181">
        <f t="shared" si="8"/>
        <v>1.4591194968553458</v>
      </c>
      <c r="AG181">
        <f t="shared" si="9"/>
        <v>3.3207547169811322</v>
      </c>
      <c r="AH181">
        <f t="shared" si="10"/>
        <v>1.8616352201257862</v>
      </c>
      <c r="AI181">
        <f t="shared" ca="1" si="11"/>
        <v>0.25367507854281213</v>
      </c>
    </row>
    <row r="182" spans="1:35" x14ac:dyDescent="0.2">
      <c r="A182">
        <v>765</v>
      </c>
      <c r="B182">
        <v>2022</v>
      </c>
      <c r="C182" t="s">
        <v>152</v>
      </c>
      <c r="D182" t="s">
        <v>26</v>
      </c>
      <c r="E182">
        <v>36</v>
      </c>
      <c r="F182" t="s">
        <v>108</v>
      </c>
      <c r="G182">
        <v>71</v>
      </c>
      <c r="H182">
        <v>70</v>
      </c>
      <c r="I182">
        <v>1981</v>
      </c>
      <c r="J182">
        <v>207</v>
      </c>
      <c r="K182">
        <v>428</v>
      </c>
      <c r="L182">
        <v>0.48399999999999999</v>
      </c>
      <c r="M182">
        <v>80</v>
      </c>
      <c r="N182">
        <v>193</v>
      </c>
      <c r="O182">
        <v>0.41499999999999998</v>
      </c>
      <c r="P182">
        <v>127</v>
      </c>
      <c r="Q182">
        <v>235</v>
      </c>
      <c r="R182">
        <v>0.54</v>
      </c>
      <c r="S182">
        <v>0.57699999999999996</v>
      </c>
      <c r="T182">
        <v>45</v>
      </c>
      <c r="U182">
        <v>61</v>
      </c>
      <c r="V182">
        <v>0.73799999999999999</v>
      </c>
      <c r="W182">
        <v>100</v>
      </c>
      <c r="X182">
        <v>287</v>
      </c>
      <c r="Y182">
        <v>387</v>
      </c>
      <c r="Z182">
        <v>149</v>
      </c>
      <c r="AA182">
        <v>58</v>
      </c>
      <c r="AB182">
        <v>15</v>
      </c>
      <c r="AC182">
        <v>66</v>
      </c>
      <c r="AD182">
        <v>161</v>
      </c>
      <c r="AE182">
        <v>539</v>
      </c>
      <c r="AF182">
        <f t="shared" si="8"/>
        <v>1.199394245330641</v>
      </c>
      <c r="AG182">
        <f t="shared" si="9"/>
        <v>2.9257950530035335</v>
      </c>
      <c r="AH182">
        <f t="shared" si="10"/>
        <v>1.0540131246845028</v>
      </c>
      <c r="AI182">
        <f t="shared" ca="1" si="11"/>
        <v>0.1530147933530599</v>
      </c>
    </row>
    <row r="183" spans="1:35" x14ac:dyDescent="0.2">
      <c r="A183">
        <v>0</v>
      </c>
      <c r="B183">
        <v>2022</v>
      </c>
      <c r="C183" t="s">
        <v>151</v>
      </c>
      <c r="D183" t="s">
        <v>6</v>
      </c>
      <c r="E183">
        <v>22</v>
      </c>
      <c r="F183" t="s">
        <v>120</v>
      </c>
      <c r="G183">
        <v>73</v>
      </c>
      <c r="H183">
        <v>28</v>
      </c>
      <c r="I183">
        <v>1725</v>
      </c>
      <c r="J183">
        <v>265</v>
      </c>
      <c r="K183">
        <v>603</v>
      </c>
      <c r="L183">
        <v>0.439</v>
      </c>
      <c r="M183">
        <v>56</v>
      </c>
      <c r="N183">
        <v>156</v>
      </c>
      <c r="O183">
        <v>0.35899999999999999</v>
      </c>
      <c r="P183">
        <v>209</v>
      </c>
      <c r="Q183">
        <v>447</v>
      </c>
      <c r="R183">
        <v>0.46800000000000003</v>
      </c>
      <c r="S183">
        <v>0.48599999999999999</v>
      </c>
      <c r="T183">
        <v>78</v>
      </c>
      <c r="U183">
        <v>131</v>
      </c>
      <c r="V183">
        <v>0.59499999999999997</v>
      </c>
      <c r="W183">
        <v>146</v>
      </c>
      <c r="X183">
        <v>327</v>
      </c>
      <c r="Y183">
        <v>473</v>
      </c>
      <c r="Z183">
        <v>82</v>
      </c>
      <c r="AA183">
        <v>37</v>
      </c>
      <c r="AB183">
        <v>41</v>
      </c>
      <c r="AC183">
        <v>84</v>
      </c>
      <c r="AD183">
        <v>151</v>
      </c>
      <c r="AE183">
        <v>664</v>
      </c>
      <c r="AF183">
        <f t="shared" si="8"/>
        <v>1.7530434782608695</v>
      </c>
      <c r="AG183">
        <f t="shared" si="9"/>
        <v>3.1513043478260871</v>
      </c>
      <c r="AH183">
        <f t="shared" si="10"/>
        <v>0.77217391304347827</v>
      </c>
      <c r="AI183">
        <f t="shared" ca="1" si="11"/>
        <v>0.85456482032848557</v>
      </c>
    </row>
    <row r="184" spans="1:35" x14ac:dyDescent="0.2">
      <c r="A184">
        <v>706</v>
      </c>
      <c r="B184">
        <v>2022</v>
      </c>
      <c r="C184" t="s">
        <v>150</v>
      </c>
      <c r="D184" t="s">
        <v>4</v>
      </c>
      <c r="E184">
        <v>33</v>
      </c>
      <c r="F184" t="s">
        <v>8</v>
      </c>
      <c r="G184">
        <v>65</v>
      </c>
      <c r="H184">
        <v>1</v>
      </c>
      <c r="I184">
        <v>1126</v>
      </c>
      <c r="J184">
        <v>185</v>
      </c>
      <c r="K184">
        <v>430</v>
      </c>
      <c r="L184">
        <v>0.43</v>
      </c>
      <c r="M184">
        <v>25</v>
      </c>
      <c r="N184">
        <v>67</v>
      </c>
      <c r="O184">
        <v>0.373</v>
      </c>
      <c r="P184">
        <v>160</v>
      </c>
      <c r="Q184">
        <v>363</v>
      </c>
      <c r="R184">
        <v>0.441</v>
      </c>
      <c r="S184">
        <v>0.45900000000000002</v>
      </c>
      <c r="T184">
        <v>15</v>
      </c>
      <c r="U184">
        <v>24</v>
      </c>
      <c r="V184">
        <v>0.625</v>
      </c>
      <c r="W184">
        <v>25</v>
      </c>
      <c r="X184">
        <v>115</v>
      </c>
      <c r="Y184">
        <v>140</v>
      </c>
      <c r="Z184">
        <v>244</v>
      </c>
      <c r="AA184">
        <v>47</v>
      </c>
      <c r="AB184">
        <v>23</v>
      </c>
      <c r="AC184">
        <v>78</v>
      </c>
      <c r="AD184">
        <v>78</v>
      </c>
      <c r="AE184">
        <v>410</v>
      </c>
      <c r="AF184">
        <f t="shared" si="8"/>
        <v>2.4937833037300177</v>
      </c>
      <c r="AG184">
        <f t="shared" si="9"/>
        <v>2.4937833037300177</v>
      </c>
      <c r="AH184">
        <f t="shared" si="10"/>
        <v>1.5026642984014209</v>
      </c>
      <c r="AI184">
        <f t="shared" ca="1" si="11"/>
        <v>0.40326534949282578</v>
      </c>
    </row>
    <row r="185" spans="1:35" x14ac:dyDescent="0.2">
      <c r="A185">
        <v>647</v>
      </c>
      <c r="B185">
        <v>2022</v>
      </c>
      <c r="C185" t="s">
        <v>149</v>
      </c>
      <c r="D185" t="s">
        <v>6</v>
      </c>
      <c r="E185">
        <v>22</v>
      </c>
      <c r="F185" t="s">
        <v>41</v>
      </c>
      <c r="G185">
        <v>77</v>
      </c>
      <c r="H185">
        <v>6</v>
      </c>
      <c r="I185">
        <v>1215</v>
      </c>
      <c r="J185">
        <v>233</v>
      </c>
      <c r="K185">
        <v>476</v>
      </c>
      <c r="L185">
        <v>0.48899999999999999</v>
      </c>
      <c r="M185">
        <v>57</v>
      </c>
      <c r="N185">
        <v>166</v>
      </c>
      <c r="O185">
        <v>0.34300000000000003</v>
      </c>
      <c r="P185">
        <v>176</v>
      </c>
      <c r="Q185">
        <v>310</v>
      </c>
      <c r="R185">
        <v>0.56799999999999995</v>
      </c>
      <c r="S185">
        <v>0.54900000000000004</v>
      </c>
      <c r="T185">
        <v>114</v>
      </c>
      <c r="U185">
        <v>149</v>
      </c>
      <c r="V185">
        <v>0.76500000000000001</v>
      </c>
      <c r="W185">
        <v>102</v>
      </c>
      <c r="X185">
        <v>199</v>
      </c>
      <c r="Y185">
        <v>301</v>
      </c>
      <c r="Z185">
        <v>71</v>
      </c>
      <c r="AA185">
        <v>40</v>
      </c>
      <c r="AB185">
        <v>71</v>
      </c>
      <c r="AC185">
        <v>82</v>
      </c>
      <c r="AD185">
        <v>172</v>
      </c>
      <c r="AE185">
        <v>637</v>
      </c>
      <c r="AF185">
        <f t="shared" si="8"/>
        <v>2.4296296296296296</v>
      </c>
      <c r="AG185">
        <f t="shared" si="9"/>
        <v>5.0962962962962965</v>
      </c>
      <c r="AH185">
        <f t="shared" si="10"/>
        <v>1.1851851851851851</v>
      </c>
      <c r="AI185">
        <f t="shared" ca="1" si="11"/>
        <v>0.87206410274741963</v>
      </c>
    </row>
    <row r="186" spans="1:35" x14ac:dyDescent="0.2">
      <c r="A186">
        <v>209</v>
      </c>
      <c r="B186">
        <v>2022</v>
      </c>
      <c r="C186" t="s">
        <v>148</v>
      </c>
      <c r="D186" t="s">
        <v>13</v>
      </c>
      <c r="E186">
        <v>21</v>
      </c>
      <c r="F186" t="s">
        <v>74</v>
      </c>
      <c r="G186">
        <v>48</v>
      </c>
      <c r="H186">
        <v>23</v>
      </c>
      <c r="I186">
        <v>987</v>
      </c>
      <c r="J186">
        <v>110</v>
      </c>
      <c r="K186">
        <v>267</v>
      </c>
      <c r="L186">
        <v>0.41199999999999998</v>
      </c>
      <c r="M186">
        <v>48</v>
      </c>
      <c r="N186">
        <v>136</v>
      </c>
      <c r="O186">
        <v>0.35299999999999998</v>
      </c>
      <c r="P186">
        <v>62</v>
      </c>
      <c r="Q186">
        <v>131</v>
      </c>
      <c r="R186">
        <v>0.47299999999999998</v>
      </c>
      <c r="S186">
        <v>0.502</v>
      </c>
      <c r="T186">
        <v>16</v>
      </c>
      <c r="U186">
        <v>19</v>
      </c>
      <c r="V186">
        <v>0.84199999999999997</v>
      </c>
      <c r="W186">
        <v>44</v>
      </c>
      <c r="X186">
        <v>128</v>
      </c>
      <c r="Y186">
        <v>172</v>
      </c>
      <c r="Z186">
        <v>31</v>
      </c>
      <c r="AA186">
        <v>29</v>
      </c>
      <c r="AB186">
        <v>24</v>
      </c>
      <c r="AC186">
        <v>42</v>
      </c>
      <c r="AD186">
        <v>85</v>
      </c>
      <c r="AE186">
        <v>284</v>
      </c>
      <c r="AF186">
        <f t="shared" si="8"/>
        <v>1.5319148936170213</v>
      </c>
      <c r="AG186">
        <f t="shared" si="9"/>
        <v>3.1003039513677813</v>
      </c>
      <c r="AH186">
        <f t="shared" si="10"/>
        <v>1.0577507598784195</v>
      </c>
      <c r="AI186">
        <f t="shared" ca="1" si="11"/>
        <v>0.1345712761958604</v>
      </c>
    </row>
    <row r="187" spans="1:35" x14ac:dyDescent="0.2">
      <c r="A187">
        <v>176</v>
      </c>
      <c r="B187">
        <v>2022</v>
      </c>
      <c r="C187" t="s">
        <v>147</v>
      </c>
      <c r="D187" t="s">
        <v>1</v>
      </c>
      <c r="E187">
        <v>23</v>
      </c>
      <c r="F187" t="s">
        <v>22</v>
      </c>
      <c r="G187">
        <v>58</v>
      </c>
      <c r="H187">
        <v>29</v>
      </c>
      <c r="I187">
        <v>1269</v>
      </c>
      <c r="J187">
        <v>261</v>
      </c>
      <c r="K187">
        <v>526</v>
      </c>
      <c r="L187">
        <v>0.496</v>
      </c>
      <c r="M187">
        <v>23</v>
      </c>
      <c r="N187">
        <v>93</v>
      </c>
      <c r="O187">
        <v>0.247</v>
      </c>
      <c r="P187">
        <v>238</v>
      </c>
      <c r="Q187">
        <v>433</v>
      </c>
      <c r="R187">
        <v>0.55000000000000004</v>
      </c>
      <c r="S187">
        <v>0.51800000000000002</v>
      </c>
      <c r="T187">
        <v>91</v>
      </c>
      <c r="U187">
        <v>140</v>
      </c>
      <c r="V187">
        <v>0.65</v>
      </c>
      <c r="W187">
        <v>69</v>
      </c>
      <c r="X187">
        <v>208</v>
      </c>
      <c r="Y187">
        <v>277</v>
      </c>
      <c r="Z187">
        <v>73</v>
      </c>
      <c r="AA187">
        <v>71</v>
      </c>
      <c r="AB187">
        <v>17</v>
      </c>
      <c r="AC187">
        <v>58</v>
      </c>
      <c r="AD187">
        <v>143</v>
      </c>
      <c r="AE187">
        <v>636</v>
      </c>
      <c r="AF187">
        <f t="shared" si="8"/>
        <v>1.6453900709219857</v>
      </c>
      <c r="AG187">
        <f t="shared" si="9"/>
        <v>4.0567375886524824</v>
      </c>
      <c r="AH187">
        <f t="shared" si="10"/>
        <v>2.0141843971631204</v>
      </c>
      <c r="AI187">
        <f t="shared" ca="1" si="11"/>
        <v>0.81556132404858717</v>
      </c>
    </row>
    <row r="188" spans="1:35" x14ac:dyDescent="0.2">
      <c r="A188">
        <v>340</v>
      </c>
      <c r="B188">
        <v>2022</v>
      </c>
      <c r="C188" t="s">
        <v>146</v>
      </c>
      <c r="D188" t="s">
        <v>6</v>
      </c>
      <c r="E188">
        <v>28</v>
      </c>
      <c r="F188" t="s">
        <v>39</v>
      </c>
      <c r="G188">
        <v>45</v>
      </c>
      <c r="H188">
        <v>37</v>
      </c>
      <c r="I188">
        <v>1074</v>
      </c>
      <c r="J188">
        <v>198</v>
      </c>
      <c r="K188">
        <v>300</v>
      </c>
      <c r="L188">
        <v>0.66</v>
      </c>
      <c r="M188">
        <v>2</v>
      </c>
      <c r="N188">
        <v>5</v>
      </c>
      <c r="O188">
        <v>0.4</v>
      </c>
      <c r="P188">
        <v>196</v>
      </c>
      <c r="Q188">
        <v>295</v>
      </c>
      <c r="R188">
        <v>0.66400000000000003</v>
      </c>
      <c r="S188">
        <v>0.66300000000000003</v>
      </c>
      <c r="T188">
        <v>70</v>
      </c>
      <c r="U188">
        <v>90</v>
      </c>
      <c r="V188">
        <v>0.77800000000000002</v>
      </c>
      <c r="W188">
        <v>93</v>
      </c>
      <c r="X188">
        <v>224</v>
      </c>
      <c r="Y188">
        <v>317</v>
      </c>
      <c r="Z188">
        <v>48</v>
      </c>
      <c r="AA188">
        <v>17</v>
      </c>
      <c r="AB188">
        <v>41</v>
      </c>
      <c r="AC188">
        <v>56</v>
      </c>
      <c r="AD188">
        <v>128</v>
      </c>
      <c r="AE188">
        <v>468</v>
      </c>
      <c r="AF188">
        <f t="shared" si="8"/>
        <v>1.8770949720670391</v>
      </c>
      <c r="AG188">
        <f t="shared" si="9"/>
        <v>4.2905027932960893</v>
      </c>
      <c r="AH188">
        <f t="shared" si="10"/>
        <v>0.56983240223463683</v>
      </c>
      <c r="AI188">
        <f t="shared" ca="1" si="11"/>
        <v>0.18686073196104425</v>
      </c>
    </row>
    <row r="189" spans="1:35" x14ac:dyDescent="0.2">
      <c r="A189">
        <v>290</v>
      </c>
      <c r="B189">
        <v>2022</v>
      </c>
      <c r="C189" t="s">
        <v>145</v>
      </c>
      <c r="D189" t="s">
        <v>1</v>
      </c>
      <c r="E189">
        <v>20</v>
      </c>
      <c r="F189" t="s">
        <v>87</v>
      </c>
      <c r="G189">
        <v>64</v>
      </c>
      <c r="H189">
        <v>14</v>
      </c>
      <c r="I189">
        <v>1402</v>
      </c>
      <c r="J189">
        <v>175</v>
      </c>
      <c r="K189">
        <v>457</v>
      </c>
      <c r="L189">
        <v>0.38300000000000001</v>
      </c>
      <c r="M189">
        <v>64</v>
      </c>
      <c r="N189">
        <v>183</v>
      </c>
      <c r="O189">
        <v>0.35</v>
      </c>
      <c r="P189">
        <v>111</v>
      </c>
      <c r="Q189">
        <v>274</v>
      </c>
      <c r="R189">
        <v>0.40500000000000003</v>
      </c>
      <c r="S189">
        <v>0.45300000000000001</v>
      </c>
      <c r="T189">
        <v>75</v>
      </c>
      <c r="U189">
        <v>117</v>
      </c>
      <c r="V189">
        <v>0.64100000000000001</v>
      </c>
      <c r="W189">
        <v>23</v>
      </c>
      <c r="X189">
        <v>171</v>
      </c>
      <c r="Y189">
        <v>194</v>
      </c>
      <c r="Z189">
        <v>158</v>
      </c>
      <c r="AA189">
        <v>42</v>
      </c>
      <c r="AB189">
        <v>13</v>
      </c>
      <c r="AC189">
        <v>87</v>
      </c>
      <c r="AD189">
        <v>101</v>
      </c>
      <c r="AE189">
        <v>489</v>
      </c>
      <c r="AF189">
        <f t="shared" si="8"/>
        <v>2.2339514978601995</v>
      </c>
      <c r="AG189">
        <f t="shared" si="9"/>
        <v>2.593437945791726</v>
      </c>
      <c r="AH189">
        <f t="shared" si="10"/>
        <v>1.0784593437945791</v>
      </c>
      <c r="AI189">
        <f t="shared" ca="1" si="11"/>
        <v>0.87465697800522846</v>
      </c>
    </row>
    <row r="190" spans="1:35" x14ac:dyDescent="0.2">
      <c r="A190">
        <v>469</v>
      </c>
      <c r="B190">
        <v>2022</v>
      </c>
      <c r="C190" t="s">
        <v>144</v>
      </c>
      <c r="D190" t="s">
        <v>13</v>
      </c>
      <c r="E190">
        <v>21</v>
      </c>
      <c r="F190" t="s">
        <v>48</v>
      </c>
      <c r="G190">
        <v>42</v>
      </c>
      <c r="H190">
        <v>23</v>
      </c>
      <c r="I190">
        <v>1088</v>
      </c>
      <c r="J190">
        <v>145</v>
      </c>
      <c r="K190">
        <v>315</v>
      </c>
      <c r="L190">
        <v>0.46</v>
      </c>
      <c r="M190">
        <v>51</v>
      </c>
      <c r="N190">
        <v>154</v>
      </c>
      <c r="O190">
        <v>0.33100000000000002</v>
      </c>
      <c r="P190">
        <v>94</v>
      </c>
      <c r="Q190">
        <v>161</v>
      </c>
      <c r="R190">
        <v>0.58399999999999996</v>
      </c>
      <c r="S190">
        <v>0.54100000000000004</v>
      </c>
      <c r="T190">
        <v>69</v>
      </c>
      <c r="U190">
        <v>94</v>
      </c>
      <c r="V190">
        <v>0.73399999999999999</v>
      </c>
      <c r="W190">
        <v>58</v>
      </c>
      <c r="X190">
        <v>178</v>
      </c>
      <c r="Y190">
        <v>236</v>
      </c>
      <c r="Z190">
        <v>54</v>
      </c>
      <c r="AA190">
        <v>25</v>
      </c>
      <c r="AB190">
        <v>36</v>
      </c>
      <c r="AC190">
        <v>40</v>
      </c>
      <c r="AD190">
        <v>82</v>
      </c>
      <c r="AE190">
        <v>410</v>
      </c>
      <c r="AF190">
        <f t="shared" si="8"/>
        <v>1.3235294117647058</v>
      </c>
      <c r="AG190">
        <f t="shared" si="9"/>
        <v>2.7132352941176472</v>
      </c>
      <c r="AH190">
        <f t="shared" si="10"/>
        <v>0.82720588235294112</v>
      </c>
      <c r="AI190">
        <f t="shared" ca="1" si="11"/>
        <v>0.71095927236392387</v>
      </c>
    </row>
    <row r="191" spans="1:35" x14ac:dyDescent="0.2">
      <c r="A191">
        <v>232</v>
      </c>
      <c r="B191">
        <v>2022</v>
      </c>
      <c r="C191" t="s">
        <v>143</v>
      </c>
      <c r="D191" t="s">
        <v>1</v>
      </c>
      <c r="E191">
        <v>28</v>
      </c>
      <c r="F191" t="s">
        <v>8</v>
      </c>
      <c r="G191">
        <v>75</v>
      </c>
      <c r="H191">
        <v>2</v>
      </c>
      <c r="I191">
        <v>1286</v>
      </c>
      <c r="J191">
        <v>231</v>
      </c>
      <c r="K191">
        <v>539</v>
      </c>
      <c r="L191">
        <v>0.42899999999999999</v>
      </c>
      <c r="M191">
        <v>122</v>
      </c>
      <c r="N191">
        <v>295</v>
      </c>
      <c r="O191">
        <v>0.41399999999999998</v>
      </c>
      <c r="P191">
        <v>109</v>
      </c>
      <c r="Q191">
        <v>244</v>
      </c>
      <c r="R191">
        <v>0.44700000000000001</v>
      </c>
      <c r="S191">
        <v>0.54200000000000004</v>
      </c>
      <c r="T191">
        <v>79</v>
      </c>
      <c r="U191">
        <v>87</v>
      </c>
      <c r="V191">
        <v>0.90800000000000003</v>
      </c>
      <c r="W191">
        <v>10</v>
      </c>
      <c r="X191">
        <v>83</v>
      </c>
      <c r="Y191">
        <v>93</v>
      </c>
      <c r="Z191">
        <v>75</v>
      </c>
      <c r="AA191">
        <v>25</v>
      </c>
      <c r="AB191">
        <v>5</v>
      </c>
      <c r="AC191">
        <v>56</v>
      </c>
      <c r="AD191">
        <v>95</v>
      </c>
      <c r="AE191">
        <v>663</v>
      </c>
      <c r="AF191">
        <f t="shared" si="8"/>
        <v>1.5676516329704511</v>
      </c>
      <c r="AG191">
        <f t="shared" si="9"/>
        <v>2.6594090202177294</v>
      </c>
      <c r="AH191">
        <f t="shared" si="10"/>
        <v>0.69984447900466562</v>
      </c>
      <c r="AI191">
        <f t="shared" ca="1" si="11"/>
        <v>0.70263231841665041</v>
      </c>
    </row>
    <row r="192" spans="1:35" x14ac:dyDescent="0.2">
      <c r="A192">
        <v>136</v>
      </c>
      <c r="B192">
        <v>2022</v>
      </c>
      <c r="C192" t="s">
        <v>142</v>
      </c>
      <c r="D192" t="s">
        <v>26</v>
      </c>
      <c r="E192">
        <v>25</v>
      </c>
      <c r="F192" t="s">
        <v>61</v>
      </c>
      <c r="G192">
        <v>64</v>
      </c>
      <c r="H192">
        <v>1</v>
      </c>
      <c r="I192">
        <v>1246</v>
      </c>
      <c r="J192">
        <v>288</v>
      </c>
      <c r="K192">
        <v>447</v>
      </c>
      <c r="L192">
        <v>0.64400000000000002</v>
      </c>
      <c r="M192">
        <v>5</v>
      </c>
      <c r="N192">
        <v>22</v>
      </c>
      <c r="O192">
        <v>0.22700000000000001</v>
      </c>
      <c r="P192">
        <v>283</v>
      </c>
      <c r="Q192">
        <v>425</v>
      </c>
      <c r="R192">
        <v>0.66600000000000004</v>
      </c>
      <c r="S192">
        <v>0.65</v>
      </c>
      <c r="T192">
        <v>85</v>
      </c>
      <c r="U192">
        <v>130</v>
      </c>
      <c r="V192">
        <v>0.65400000000000003</v>
      </c>
      <c r="W192">
        <v>135</v>
      </c>
      <c r="X192">
        <v>207</v>
      </c>
      <c r="Y192">
        <v>342</v>
      </c>
      <c r="Z192">
        <v>86</v>
      </c>
      <c r="AA192">
        <v>39</v>
      </c>
      <c r="AB192">
        <v>68</v>
      </c>
      <c r="AC192">
        <v>34</v>
      </c>
      <c r="AD192">
        <v>122</v>
      </c>
      <c r="AE192">
        <v>666</v>
      </c>
      <c r="AF192">
        <f t="shared" si="8"/>
        <v>0.9823434991974318</v>
      </c>
      <c r="AG192">
        <f t="shared" si="9"/>
        <v>3.5248796147672552</v>
      </c>
      <c r="AH192">
        <f t="shared" si="10"/>
        <v>1.1268057784911718</v>
      </c>
      <c r="AI192">
        <f t="shared" ca="1" si="11"/>
        <v>0.44387692692037617</v>
      </c>
    </row>
    <row r="193" spans="1:35" x14ac:dyDescent="0.2">
      <c r="A193">
        <v>362</v>
      </c>
      <c r="B193">
        <v>2022</v>
      </c>
      <c r="C193" t="s">
        <v>141</v>
      </c>
      <c r="D193" t="s">
        <v>1</v>
      </c>
      <c r="E193">
        <v>21</v>
      </c>
      <c r="F193" t="s">
        <v>30</v>
      </c>
      <c r="G193">
        <v>69</v>
      </c>
      <c r="H193">
        <v>4</v>
      </c>
      <c r="I193">
        <v>1310</v>
      </c>
      <c r="J193">
        <v>230</v>
      </c>
      <c r="K193">
        <v>571</v>
      </c>
      <c r="L193">
        <v>0.40300000000000002</v>
      </c>
      <c r="M193">
        <v>131</v>
      </c>
      <c r="N193">
        <v>358</v>
      </c>
      <c r="O193">
        <v>0.36599999999999999</v>
      </c>
      <c r="P193">
        <v>99</v>
      </c>
      <c r="Q193">
        <v>213</v>
      </c>
      <c r="R193">
        <v>0.46500000000000002</v>
      </c>
      <c r="S193">
        <v>0.51800000000000002</v>
      </c>
      <c r="T193">
        <v>107</v>
      </c>
      <c r="U193">
        <v>125</v>
      </c>
      <c r="V193">
        <v>0.85599999999999998</v>
      </c>
      <c r="W193">
        <v>14</v>
      </c>
      <c r="X193">
        <v>174</v>
      </c>
      <c r="Y193">
        <v>188</v>
      </c>
      <c r="Z193">
        <v>191</v>
      </c>
      <c r="AA193">
        <v>41</v>
      </c>
      <c r="AB193">
        <v>20</v>
      </c>
      <c r="AC193">
        <v>86</v>
      </c>
      <c r="AD193">
        <v>153</v>
      </c>
      <c r="AE193">
        <v>698</v>
      </c>
      <c r="AF193">
        <f t="shared" si="8"/>
        <v>2.3633587786259542</v>
      </c>
      <c r="AG193">
        <f t="shared" si="9"/>
        <v>4.2045801526717561</v>
      </c>
      <c r="AH193">
        <f t="shared" si="10"/>
        <v>1.1267175572519084</v>
      </c>
      <c r="AI193">
        <f t="shared" ca="1" si="11"/>
        <v>0.35189437049050809</v>
      </c>
    </row>
    <row r="194" spans="1:35" x14ac:dyDescent="0.2">
      <c r="A194">
        <v>110</v>
      </c>
      <c r="B194">
        <v>2022</v>
      </c>
      <c r="C194" t="s">
        <v>140</v>
      </c>
      <c r="D194" t="s">
        <v>13</v>
      </c>
      <c r="E194">
        <v>32</v>
      </c>
      <c r="F194" t="s">
        <v>108</v>
      </c>
      <c r="G194">
        <v>57</v>
      </c>
      <c r="H194">
        <v>57</v>
      </c>
      <c r="I194">
        <v>1931</v>
      </c>
      <c r="J194">
        <v>398</v>
      </c>
      <c r="K194">
        <v>829</v>
      </c>
      <c r="L194">
        <v>0.48</v>
      </c>
      <c r="M194">
        <v>27</v>
      </c>
      <c r="N194">
        <v>116</v>
      </c>
      <c r="O194">
        <v>0.23300000000000001</v>
      </c>
      <c r="P194">
        <v>371</v>
      </c>
      <c r="Q194">
        <v>713</v>
      </c>
      <c r="R194">
        <v>0.52</v>
      </c>
      <c r="S194">
        <v>0.496</v>
      </c>
      <c r="T194">
        <v>396</v>
      </c>
      <c r="U194">
        <v>455</v>
      </c>
      <c r="V194">
        <v>0.87</v>
      </c>
      <c r="W194">
        <v>102</v>
      </c>
      <c r="X194">
        <v>234</v>
      </c>
      <c r="Y194">
        <v>336</v>
      </c>
      <c r="Z194">
        <v>312</v>
      </c>
      <c r="AA194">
        <v>94</v>
      </c>
      <c r="AB194">
        <v>27</v>
      </c>
      <c r="AC194">
        <v>121</v>
      </c>
      <c r="AD194">
        <v>88</v>
      </c>
      <c r="AE194">
        <v>1219</v>
      </c>
      <c r="AF194">
        <f t="shared" ref="AF194:AF257" si="12">AC194*36/I194</f>
        <v>2.2558259968928018</v>
      </c>
      <c r="AG194">
        <f t="shared" ref="AG194:AG257" si="13">AD194*36/I194</f>
        <v>1.6406007250129466</v>
      </c>
      <c r="AH194">
        <f t="shared" ref="AH194:AH257" si="14">AA194*36/I194</f>
        <v>1.7524598653547385</v>
      </c>
      <c r="AI194">
        <f t="shared" ref="AI194:AI257" ca="1" si="15">RAND()</f>
        <v>0.99786056306877069</v>
      </c>
    </row>
    <row r="195" spans="1:35" x14ac:dyDescent="0.2">
      <c r="A195">
        <v>173</v>
      </c>
      <c r="B195">
        <v>2022</v>
      </c>
      <c r="C195" t="s">
        <v>139</v>
      </c>
      <c r="D195" t="s">
        <v>26</v>
      </c>
      <c r="E195">
        <v>32</v>
      </c>
      <c r="F195" t="s">
        <v>77</v>
      </c>
      <c r="G195">
        <v>76</v>
      </c>
      <c r="H195">
        <v>76</v>
      </c>
      <c r="I195">
        <v>2743</v>
      </c>
      <c r="J195">
        <v>774</v>
      </c>
      <c r="K195">
        <v>1535</v>
      </c>
      <c r="L195">
        <v>0.504</v>
      </c>
      <c r="M195">
        <v>50</v>
      </c>
      <c r="N195">
        <v>142</v>
      </c>
      <c r="O195">
        <v>0.35199999999999998</v>
      </c>
      <c r="P195">
        <v>724</v>
      </c>
      <c r="Q195">
        <v>1393</v>
      </c>
      <c r="R195">
        <v>0.52</v>
      </c>
      <c r="S195">
        <v>0.52100000000000002</v>
      </c>
      <c r="T195">
        <v>520</v>
      </c>
      <c r="U195">
        <v>593</v>
      </c>
      <c r="V195">
        <v>0.877</v>
      </c>
      <c r="W195">
        <v>56</v>
      </c>
      <c r="X195">
        <v>336</v>
      </c>
      <c r="Y195">
        <v>392</v>
      </c>
      <c r="Z195">
        <v>374</v>
      </c>
      <c r="AA195">
        <v>68</v>
      </c>
      <c r="AB195">
        <v>24</v>
      </c>
      <c r="AC195">
        <v>181</v>
      </c>
      <c r="AD195">
        <v>178</v>
      </c>
      <c r="AE195">
        <v>2118</v>
      </c>
      <c r="AF195">
        <f t="shared" si="12"/>
        <v>2.3755012759752097</v>
      </c>
      <c r="AG195">
        <f t="shared" si="13"/>
        <v>2.3361283266496535</v>
      </c>
      <c r="AH195">
        <f t="shared" si="14"/>
        <v>0.89245351804593509</v>
      </c>
      <c r="AI195">
        <f t="shared" ca="1" si="15"/>
        <v>0.27386689925376562</v>
      </c>
    </row>
    <row r="196" spans="1:35" x14ac:dyDescent="0.2">
      <c r="A196">
        <v>653</v>
      </c>
      <c r="B196">
        <v>2022</v>
      </c>
      <c r="C196" t="s">
        <v>138</v>
      </c>
      <c r="D196" t="s">
        <v>1</v>
      </c>
      <c r="E196">
        <v>27</v>
      </c>
      <c r="F196" t="s">
        <v>108</v>
      </c>
      <c r="G196">
        <v>79</v>
      </c>
      <c r="H196">
        <v>68</v>
      </c>
      <c r="I196">
        <v>2043</v>
      </c>
      <c r="J196">
        <v>290</v>
      </c>
      <c r="K196">
        <v>726</v>
      </c>
      <c r="L196">
        <v>0.39900000000000002</v>
      </c>
      <c r="M196">
        <v>232</v>
      </c>
      <c r="N196">
        <v>624</v>
      </c>
      <c r="O196">
        <v>0.372</v>
      </c>
      <c r="P196">
        <v>58</v>
      </c>
      <c r="Q196">
        <v>102</v>
      </c>
      <c r="R196">
        <v>0.56899999999999995</v>
      </c>
      <c r="S196">
        <v>0.55900000000000005</v>
      </c>
      <c r="T196">
        <v>51</v>
      </c>
      <c r="U196">
        <v>61</v>
      </c>
      <c r="V196">
        <v>0.83599999999999997</v>
      </c>
      <c r="W196">
        <v>24</v>
      </c>
      <c r="X196">
        <v>179</v>
      </c>
      <c r="Y196">
        <v>203</v>
      </c>
      <c r="Z196">
        <v>129</v>
      </c>
      <c r="AA196">
        <v>42</v>
      </c>
      <c r="AB196">
        <v>14</v>
      </c>
      <c r="AC196">
        <v>60</v>
      </c>
      <c r="AD196">
        <v>201</v>
      </c>
      <c r="AE196">
        <v>863</v>
      </c>
      <c r="AF196">
        <f t="shared" si="12"/>
        <v>1.0572687224669604</v>
      </c>
      <c r="AG196">
        <f t="shared" si="13"/>
        <v>3.5418502202643172</v>
      </c>
      <c r="AH196">
        <f t="shared" si="14"/>
        <v>0.74008810572687223</v>
      </c>
      <c r="AI196">
        <f t="shared" ca="1" si="15"/>
        <v>0.33061034597419159</v>
      </c>
    </row>
    <row r="197" spans="1:35" x14ac:dyDescent="0.2">
      <c r="A197">
        <v>536</v>
      </c>
      <c r="B197">
        <v>2022</v>
      </c>
      <c r="C197" t="s">
        <v>137</v>
      </c>
      <c r="D197" t="s">
        <v>1</v>
      </c>
      <c r="E197">
        <v>23</v>
      </c>
      <c r="F197" t="s">
        <v>59</v>
      </c>
      <c r="G197">
        <v>76</v>
      </c>
      <c r="H197">
        <v>37</v>
      </c>
      <c r="I197">
        <v>2139</v>
      </c>
      <c r="J197">
        <v>391</v>
      </c>
      <c r="K197">
        <v>826</v>
      </c>
      <c r="L197">
        <v>0.47299999999999998</v>
      </c>
      <c r="M197">
        <v>173</v>
      </c>
      <c r="N197">
        <v>442</v>
      </c>
      <c r="O197">
        <v>0.39100000000000001</v>
      </c>
      <c r="P197">
        <v>218</v>
      </c>
      <c r="Q197">
        <v>384</v>
      </c>
      <c r="R197">
        <v>0.56799999999999995</v>
      </c>
      <c r="S197">
        <v>0.57799999999999996</v>
      </c>
      <c r="T197">
        <v>93</v>
      </c>
      <c r="U197">
        <v>117</v>
      </c>
      <c r="V197">
        <v>0.79500000000000004</v>
      </c>
      <c r="W197">
        <v>37</v>
      </c>
      <c r="X197">
        <v>219</v>
      </c>
      <c r="Y197">
        <v>256</v>
      </c>
      <c r="Z197">
        <v>218</v>
      </c>
      <c r="AA197">
        <v>61</v>
      </c>
      <c r="AB197">
        <v>29</v>
      </c>
      <c r="AC197">
        <v>122</v>
      </c>
      <c r="AD197">
        <v>138</v>
      </c>
      <c r="AE197">
        <v>1048</v>
      </c>
      <c r="AF197">
        <f t="shared" si="12"/>
        <v>2.053295932678822</v>
      </c>
      <c r="AG197">
        <f t="shared" si="13"/>
        <v>2.3225806451612905</v>
      </c>
      <c r="AH197">
        <f t="shared" si="14"/>
        <v>1.026647966339411</v>
      </c>
      <c r="AI197">
        <f t="shared" ca="1" si="15"/>
        <v>0.27887941974634101</v>
      </c>
    </row>
    <row r="198" spans="1:35" x14ac:dyDescent="0.2">
      <c r="A198">
        <v>39</v>
      </c>
      <c r="B198">
        <v>2022</v>
      </c>
      <c r="C198" t="s">
        <v>136</v>
      </c>
      <c r="D198" t="s">
        <v>26</v>
      </c>
      <c r="E198">
        <v>29</v>
      </c>
      <c r="F198" t="s">
        <v>39</v>
      </c>
      <c r="G198">
        <v>77</v>
      </c>
      <c r="H198">
        <v>77</v>
      </c>
      <c r="I198">
        <v>2587</v>
      </c>
      <c r="J198">
        <v>391</v>
      </c>
      <c r="K198">
        <v>834</v>
      </c>
      <c r="L198">
        <v>0.46899999999999997</v>
      </c>
      <c r="M198">
        <v>142</v>
      </c>
      <c r="N198">
        <v>360</v>
      </c>
      <c r="O198">
        <v>0.39400000000000002</v>
      </c>
      <c r="P198">
        <v>249</v>
      </c>
      <c r="Q198">
        <v>474</v>
      </c>
      <c r="R198">
        <v>0.52500000000000002</v>
      </c>
      <c r="S198">
        <v>0.55400000000000005</v>
      </c>
      <c r="T198">
        <v>341</v>
      </c>
      <c r="U198">
        <v>413</v>
      </c>
      <c r="V198">
        <v>0.82599999999999996</v>
      </c>
      <c r="W198">
        <v>82</v>
      </c>
      <c r="X198">
        <v>350</v>
      </c>
      <c r="Y198">
        <v>432</v>
      </c>
      <c r="Z198">
        <v>186</v>
      </c>
      <c r="AA198">
        <v>53</v>
      </c>
      <c r="AB198">
        <v>14</v>
      </c>
      <c r="AC198">
        <v>118</v>
      </c>
      <c r="AD198">
        <v>94</v>
      </c>
      <c r="AE198">
        <v>1265</v>
      </c>
      <c r="AF198">
        <f t="shared" si="12"/>
        <v>1.6420564360262853</v>
      </c>
      <c r="AG198">
        <f t="shared" si="13"/>
        <v>1.3080788558175493</v>
      </c>
      <c r="AH198">
        <f t="shared" si="14"/>
        <v>0.7375338229609586</v>
      </c>
      <c r="AI198">
        <f t="shared" ca="1" si="15"/>
        <v>0.46096090605027162</v>
      </c>
    </row>
    <row r="199" spans="1:35" x14ac:dyDescent="0.2">
      <c r="A199">
        <v>14</v>
      </c>
      <c r="B199">
        <v>2022</v>
      </c>
      <c r="C199" t="s">
        <v>135</v>
      </c>
      <c r="D199" t="s">
        <v>26</v>
      </c>
      <c r="E199">
        <v>28</v>
      </c>
      <c r="F199" t="s">
        <v>61</v>
      </c>
      <c r="G199">
        <v>69</v>
      </c>
      <c r="H199">
        <v>11</v>
      </c>
      <c r="I199">
        <v>1484</v>
      </c>
      <c r="J199">
        <v>209</v>
      </c>
      <c r="K199">
        <v>469</v>
      </c>
      <c r="L199">
        <v>0.44600000000000001</v>
      </c>
      <c r="M199">
        <v>36</v>
      </c>
      <c r="N199">
        <v>109</v>
      </c>
      <c r="O199">
        <v>0.33</v>
      </c>
      <c r="P199">
        <v>173</v>
      </c>
      <c r="Q199">
        <v>360</v>
      </c>
      <c r="R199">
        <v>0.48099999999999998</v>
      </c>
      <c r="S199">
        <v>0.48399999999999999</v>
      </c>
      <c r="T199">
        <v>67</v>
      </c>
      <c r="U199">
        <v>105</v>
      </c>
      <c r="V199">
        <v>0.63800000000000001</v>
      </c>
      <c r="W199">
        <v>69</v>
      </c>
      <c r="X199">
        <v>299</v>
      </c>
      <c r="Y199">
        <v>368</v>
      </c>
      <c r="Z199">
        <v>183</v>
      </c>
      <c r="AA199">
        <v>77</v>
      </c>
      <c r="AB199">
        <v>45</v>
      </c>
      <c r="AC199">
        <v>71</v>
      </c>
      <c r="AD199">
        <v>108</v>
      </c>
      <c r="AE199">
        <v>521</v>
      </c>
      <c r="AF199">
        <f t="shared" si="12"/>
        <v>1.7223719676549865</v>
      </c>
      <c r="AG199">
        <f t="shared" si="13"/>
        <v>2.6199460916442048</v>
      </c>
      <c r="AH199">
        <f t="shared" si="14"/>
        <v>1.8679245283018868</v>
      </c>
      <c r="AI199">
        <f t="shared" ca="1" si="15"/>
        <v>0.96363583767692562</v>
      </c>
    </row>
    <row r="200" spans="1:35" x14ac:dyDescent="0.2">
      <c r="A200">
        <v>534</v>
      </c>
      <c r="B200">
        <v>2022</v>
      </c>
      <c r="C200" t="s">
        <v>134</v>
      </c>
      <c r="D200" t="s">
        <v>1</v>
      </c>
      <c r="E200">
        <v>25</v>
      </c>
      <c r="F200" t="s">
        <v>0</v>
      </c>
      <c r="G200">
        <v>67</v>
      </c>
      <c r="H200">
        <v>67</v>
      </c>
      <c r="I200">
        <v>2266</v>
      </c>
      <c r="J200">
        <v>617</v>
      </c>
      <c r="K200">
        <v>1376</v>
      </c>
      <c r="L200">
        <v>0.44800000000000001</v>
      </c>
      <c r="M200">
        <v>232</v>
      </c>
      <c r="N200">
        <v>654</v>
      </c>
      <c r="O200">
        <v>0.35499999999999998</v>
      </c>
      <c r="P200">
        <v>385</v>
      </c>
      <c r="Q200">
        <v>722</v>
      </c>
      <c r="R200">
        <v>0.53300000000000003</v>
      </c>
      <c r="S200">
        <v>0.53300000000000003</v>
      </c>
      <c r="T200">
        <v>267</v>
      </c>
      <c r="U200">
        <v>313</v>
      </c>
      <c r="V200">
        <v>0.85299999999999998</v>
      </c>
      <c r="W200">
        <v>55</v>
      </c>
      <c r="X200">
        <v>227</v>
      </c>
      <c r="Y200">
        <v>282</v>
      </c>
      <c r="Z200">
        <v>358</v>
      </c>
      <c r="AA200">
        <v>99</v>
      </c>
      <c r="AB200">
        <v>12</v>
      </c>
      <c r="AC200">
        <v>200</v>
      </c>
      <c r="AD200">
        <v>164</v>
      </c>
      <c r="AE200">
        <v>1733</v>
      </c>
      <c r="AF200">
        <f t="shared" si="12"/>
        <v>3.177405119152692</v>
      </c>
      <c r="AG200">
        <f t="shared" si="13"/>
        <v>2.6054721977052075</v>
      </c>
      <c r="AH200">
        <f t="shared" si="14"/>
        <v>1.5728155339805825</v>
      </c>
      <c r="AI200">
        <f t="shared" ca="1" si="15"/>
        <v>0.36858631858605995</v>
      </c>
    </row>
    <row r="201" spans="1:35" x14ac:dyDescent="0.2">
      <c r="A201">
        <v>627</v>
      </c>
      <c r="B201">
        <v>2022</v>
      </c>
      <c r="C201" t="s">
        <v>133</v>
      </c>
      <c r="D201" t="s">
        <v>6</v>
      </c>
      <c r="E201">
        <v>30</v>
      </c>
      <c r="F201" t="s">
        <v>50</v>
      </c>
      <c r="G201">
        <v>82</v>
      </c>
      <c r="H201">
        <v>71</v>
      </c>
      <c r="I201">
        <v>1798</v>
      </c>
      <c r="J201">
        <v>269</v>
      </c>
      <c r="K201">
        <v>401</v>
      </c>
      <c r="L201">
        <v>0.67100000000000004</v>
      </c>
      <c r="M201">
        <v>13</v>
      </c>
      <c r="N201">
        <v>37</v>
      </c>
      <c r="O201">
        <v>0.35099999999999998</v>
      </c>
      <c r="P201">
        <v>256</v>
      </c>
      <c r="Q201">
        <v>364</v>
      </c>
      <c r="R201">
        <v>0.70299999999999996</v>
      </c>
      <c r="S201">
        <v>0.68700000000000006</v>
      </c>
      <c r="T201">
        <v>166</v>
      </c>
      <c r="U201">
        <v>212</v>
      </c>
      <c r="V201">
        <v>0.78300000000000003</v>
      </c>
      <c r="W201">
        <v>173</v>
      </c>
      <c r="X201">
        <v>231</v>
      </c>
      <c r="Y201">
        <v>404</v>
      </c>
      <c r="Z201">
        <v>97</v>
      </c>
      <c r="AA201">
        <v>37</v>
      </c>
      <c r="AB201">
        <v>39</v>
      </c>
      <c r="AC201">
        <v>64</v>
      </c>
      <c r="AD201">
        <v>220</v>
      </c>
      <c r="AE201">
        <v>717</v>
      </c>
      <c r="AF201">
        <f t="shared" si="12"/>
        <v>1.2814238042269188</v>
      </c>
      <c r="AG201">
        <f t="shared" si="13"/>
        <v>4.4048943270300338</v>
      </c>
      <c r="AH201">
        <f t="shared" si="14"/>
        <v>0.74082313681868739</v>
      </c>
      <c r="AI201">
        <f t="shared" ca="1" si="15"/>
        <v>0.11745989887816999</v>
      </c>
    </row>
    <row r="202" spans="1:35" x14ac:dyDescent="0.2">
      <c r="A202">
        <v>401</v>
      </c>
      <c r="B202">
        <v>2022</v>
      </c>
      <c r="C202" t="s">
        <v>132</v>
      </c>
      <c r="D202" t="s">
        <v>26</v>
      </c>
      <c r="E202">
        <v>25</v>
      </c>
      <c r="F202" t="s">
        <v>59</v>
      </c>
      <c r="G202">
        <v>48</v>
      </c>
      <c r="H202">
        <v>27</v>
      </c>
      <c r="I202">
        <v>1094</v>
      </c>
      <c r="J202">
        <v>117</v>
      </c>
      <c r="K202">
        <v>251</v>
      </c>
      <c r="L202">
        <v>0.46600000000000003</v>
      </c>
      <c r="M202">
        <v>33</v>
      </c>
      <c r="N202">
        <v>105</v>
      </c>
      <c r="O202">
        <v>0.314</v>
      </c>
      <c r="P202">
        <v>84</v>
      </c>
      <c r="Q202">
        <v>146</v>
      </c>
      <c r="R202">
        <v>0.57499999999999996</v>
      </c>
      <c r="S202">
        <v>0.53200000000000003</v>
      </c>
      <c r="T202">
        <v>53</v>
      </c>
      <c r="U202">
        <v>74</v>
      </c>
      <c r="V202">
        <v>0.71599999999999997</v>
      </c>
      <c r="W202">
        <v>34</v>
      </c>
      <c r="X202">
        <v>121</v>
      </c>
      <c r="Y202">
        <v>155</v>
      </c>
      <c r="Z202">
        <v>80</v>
      </c>
      <c r="AA202">
        <v>43</v>
      </c>
      <c r="AB202">
        <v>14</v>
      </c>
      <c r="AC202">
        <v>35</v>
      </c>
      <c r="AD202">
        <v>109</v>
      </c>
      <c r="AE202">
        <v>320</v>
      </c>
      <c r="AF202">
        <f t="shared" si="12"/>
        <v>1.1517367458866545</v>
      </c>
      <c r="AG202">
        <f t="shared" si="13"/>
        <v>3.586837294332724</v>
      </c>
      <c r="AH202">
        <f t="shared" si="14"/>
        <v>1.4149908592321756</v>
      </c>
      <c r="AI202">
        <f t="shared" ca="1" si="15"/>
        <v>0.82606345527141611</v>
      </c>
    </row>
    <row r="203" spans="1:35" x14ac:dyDescent="0.2">
      <c r="A203">
        <v>841</v>
      </c>
      <c r="B203">
        <v>2022</v>
      </c>
      <c r="C203" t="s">
        <v>131</v>
      </c>
      <c r="D203" t="s">
        <v>6</v>
      </c>
      <c r="E203">
        <v>24</v>
      </c>
      <c r="F203" t="s">
        <v>11</v>
      </c>
      <c r="G203">
        <v>76</v>
      </c>
      <c r="H203">
        <v>76</v>
      </c>
      <c r="I203">
        <v>1852</v>
      </c>
      <c r="J203">
        <v>310</v>
      </c>
      <c r="K203">
        <v>495</v>
      </c>
      <c r="L203">
        <v>0.626</v>
      </c>
      <c r="M203">
        <v>0</v>
      </c>
      <c r="N203">
        <v>0</v>
      </c>
      <c r="P203">
        <v>310</v>
      </c>
      <c r="Q203">
        <v>495</v>
      </c>
      <c r="R203">
        <v>0.626</v>
      </c>
      <c r="S203">
        <v>0.626</v>
      </c>
      <c r="T203">
        <v>165</v>
      </c>
      <c r="U203">
        <v>227</v>
      </c>
      <c r="V203">
        <v>0.72699999999999998</v>
      </c>
      <c r="W203">
        <v>217</v>
      </c>
      <c r="X203">
        <v>427</v>
      </c>
      <c r="Y203">
        <v>644</v>
      </c>
      <c r="Z203">
        <v>120</v>
      </c>
      <c r="AA203">
        <v>36</v>
      </c>
      <c r="AB203">
        <v>77</v>
      </c>
      <c r="AC203">
        <v>114</v>
      </c>
      <c r="AD203">
        <v>203</v>
      </c>
      <c r="AE203">
        <v>785</v>
      </c>
      <c r="AF203">
        <f t="shared" si="12"/>
        <v>2.2159827213822894</v>
      </c>
      <c r="AG203">
        <f t="shared" si="13"/>
        <v>3.9460043196544277</v>
      </c>
      <c r="AH203">
        <f t="shared" si="14"/>
        <v>0.69978401727861772</v>
      </c>
      <c r="AI203">
        <f t="shared" ca="1" si="15"/>
        <v>0.7314901910499727</v>
      </c>
    </row>
    <row r="204" spans="1:35" x14ac:dyDescent="0.2">
      <c r="A204">
        <v>40</v>
      </c>
      <c r="B204">
        <v>2022</v>
      </c>
      <c r="C204" t="s">
        <v>130</v>
      </c>
      <c r="D204" t="s">
        <v>26</v>
      </c>
      <c r="E204">
        <v>20</v>
      </c>
      <c r="F204" t="s">
        <v>120</v>
      </c>
      <c r="G204">
        <v>74</v>
      </c>
      <c r="H204">
        <v>74</v>
      </c>
      <c r="I204">
        <v>2617</v>
      </c>
      <c r="J204">
        <v>459</v>
      </c>
      <c r="K204">
        <v>932</v>
      </c>
      <c r="L204">
        <v>0.49199999999999999</v>
      </c>
      <c r="M204">
        <v>58</v>
      </c>
      <c r="N204">
        <v>193</v>
      </c>
      <c r="O204">
        <v>0.30099999999999999</v>
      </c>
      <c r="P204">
        <v>401</v>
      </c>
      <c r="Q204">
        <v>739</v>
      </c>
      <c r="R204">
        <v>0.54300000000000004</v>
      </c>
      <c r="S204">
        <v>0.52400000000000002</v>
      </c>
      <c r="T204">
        <v>158</v>
      </c>
      <c r="U204">
        <v>215</v>
      </c>
      <c r="V204">
        <v>0.73499999999999999</v>
      </c>
      <c r="W204">
        <v>195</v>
      </c>
      <c r="X204">
        <v>362</v>
      </c>
      <c r="Y204">
        <v>557</v>
      </c>
      <c r="Z204">
        <v>256</v>
      </c>
      <c r="AA204">
        <v>80</v>
      </c>
      <c r="AB204">
        <v>55</v>
      </c>
      <c r="AC204">
        <v>136</v>
      </c>
      <c r="AD204">
        <v>192</v>
      </c>
      <c r="AE204">
        <v>1134</v>
      </c>
      <c r="AF204">
        <f t="shared" si="12"/>
        <v>1.8708444784103935</v>
      </c>
      <c r="AG204">
        <f t="shared" si="13"/>
        <v>2.6411922048146734</v>
      </c>
      <c r="AH204">
        <f t="shared" si="14"/>
        <v>1.100496752006114</v>
      </c>
      <c r="AI204">
        <f t="shared" ca="1" si="15"/>
        <v>0.40778384692447878</v>
      </c>
    </row>
    <row r="205" spans="1:35" x14ac:dyDescent="0.2">
      <c r="A205">
        <v>263</v>
      </c>
      <c r="B205">
        <v>2022</v>
      </c>
      <c r="C205" t="s">
        <v>129</v>
      </c>
      <c r="D205" t="s">
        <v>4</v>
      </c>
      <c r="E205">
        <v>23</v>
      </c>
      <c r="F205" t="s">
        <v>28</v>
      </c>
      <c r="G205">
        <v>56</v>
      </c>
      <c r="H205">
        <v>56</v>
      </c>
      <c r="I205">
        <v>1942</v>
      </c>
      <c r="J205">
        <v>477</v>
      </c>
      <c r="K205">
        <v>1052</v>
      </c>
      <c r="L205">
        <v>0.45300000000000001</v>
      </c>
      <c r="M205">
        <v>89</v>
      </c>
      <c r="N205">
        <v>297</v>
      </c>
      <c r="O205">
        <v>0.3</v>
      </c>
      <c r="P205">
        <v>388</v>
      </c>
      <c r="Q205">
        <v>755</v>
      </c>
      <c r="R205">
        <v>0.51400000000000001</v>
      </c>
      <c r="S205">
        <v>0.496</v>
      </c>
      <c r="T205">
        <v>328</v>
      </c>
      <c r="U205">
        <v>405</v>
      </c>
      <c r="V205">
        <v>0.81</v>
      </c>
      <c r="W205">
        <v>37</v>
      </c>
      <c r="X205">
        <v>241</v>
      </c>
      <c r="Y205">
        <v>278</v>
      </c>
      <c r="Z205">
        <v>331</v>
      </c>
      <c r="AA205">
        <v>71</v>
      </c>
      <c r="AB205">
        <v>46</v>
      </c>
      <c r="AC205">
        <v>154</v>
      </c>
      <c r="AD205">
        <v>142</v>
      </c>
      <c r="AE205">
        <v>1371</v>
      </c>
      <c r="AF205">
        <f t="shared" si="12"/>
        <v>2.854788877445932</v>
      </c>
      <c r="AG205">
        <f t="shared" si="13"/>
        <v>2.6323377960865089</v>
      </c>
      <c r="AH205">
        <f t="shared" si="14"/>
        <v>1.3161688980432544</v>
      </c>
      <c r="AI205">
        <f t="shared" ca="1" si="15"/>
        <v>0.29372119274629371</v>
      </c>
    </row>
    <row r="206" spans="1:35" x14ac:dyDescent="0.2">
      <c r="A206">
        <v>785</v>
      </c>
      <c r="B206">
        <v>2022</v>
      </c>
      <c r="C206" t="s">
        <v>128</v>
      </c>
      <c r="D206" t="s">
        <v>1</v>
      </c>
      <c r="E206">
        <v>23</v>
      </c>
      <c r="F206" t="s">
        <v>127</v>
      </c>
      <c r="G206">
        <v>70</v>
      </c>
      <c r="H206">
        <v>6</v>
      </c>
      <c r="I206">
        <v>1612</v>
      </c>
      <c r="J206">
        <v>311</v>
      </c>
      <c r="K206">
        <v>764</v>
      </c>
      <c r="L206">
        <v>0.40699999999999997</v>
      </c>
      <c r="M206">
        <v>111</v>
      </c>
      <c r="N206">
        <v>353</v>
      </c>
      <c r="O206">
        <v>0.314</v>
      </c>
      <c r="P206">
        <v>200</v>
      </c>
      <c r="Q206">
        <v>411</v>
      </c>
      <c r="R206">
        <v>0.48699999999999999</v>
      </c>
      <c r="S206">
        <v>0.48</v>
      </c>
      <c r="T206">
        <v>116</v>
      </c>
      <c r="U206">
        <v>148</v>
      </c>
      <c r="V206">
        <v>0.78400000000000003</v>
      </c>
      <c r="W206">
        <v>18</v>
      </c>
      <c r="X206">
        <v>163</v>
      </c>
      <c r="Y206">
        <v>181</v>
      </c>
      <c r="Z206">
        <v>152</v>
      </c>
      <c r="AA206">
        <v>44</v>
      </c>
      <c r="AB206">
        <v>19</v>
      </c>
      <c r="AC206">
        <v>71</v>
      </c>
      <c r="AD206">
        <v>98</v>
      </c>
      <c r="AE206">
        <v>849</v>
      </c>
      <c r="AF206">
        <f t="shared" si="12"/>
        <v>1.5856079404466501</v>
      </c>
      <c r="AG206">
        <f t="shared" si="13"/>
        <v>2.1885856079404467</v>
      </c>
      <c r="AH206">
        <f t="shared" si="14"/>
        <v>0.98263027295285355</v>
      </c>
      <c r="AI206">
        <f t="shared" ca="1" si="15"/>
        <v>1.7237778133920578E-3</v>
      </c>
    </row>
    <row r="207" spans="1:35" x14ac:dyDescent="0.2">
      <c r="A207">
        <v>108</v>
      </c>
      <c r="B207">
        <v>2022</v>
      </c>
      <c r="C207" t="s">
        <v>126</v>
      </c>
      <c r="D207" t="s">
        <v>1</v>
      </c>
      <c r="E207">
        <v>30</v>
      </c>
      <c r="F207" t="s">
        <v>34</v>
      </c>
      <c r="G207">
        <v>81</v>
      </c>
      <c r="H207">
        <v>44</v>
      </c>
      <c r="I207">
        <v>2318</v>
      </c>
      <c r="J207">
        <v>285</v>
      </c>
      <c r="K207">
        <v>728</v>
      </c>
      <c r="L207">
        <v>0.39100000000000001</v>
      </c>
      <c r="M207">
        <v>157</v>
      </c>
      <c r="N207">
        <v>389</v>
      </c>
      <c r="O207">
        <v>0.40400000000000003</v>
      </c>
      <c r="P207">
        <v>128</v>
      </c>
      <c r="Q207">
        <v>339</v>
      </c>
      <c r="R207">
        <v>0.378</v>
      </c>
      <c r="S207">
        <v>0.499</v>
      </c>
      <c r="T207">
        <v>217</v>
      </c>
      <c r="U207">
        <v>264</v>
      </c>
      <c r="V207">
        <v>0.82199999999999995</v>
      </c>
      <c r="W207">
        <v>47</v>
      </c>
      <c r="X207">
        <v>350</v>
      </c>
      <c r="Y207">
        <v>397</v>
      </c>
      <c r="Z207">
        <v>239</v>
      </c>
      <c r="AA207">
        <v>85</v>
      </c>
      <c r="AB207">
        <v>26</v>
      </c>
      <c r="AC207">
        <v>91</v>
      </c>
      <c r="AD207">
        <v>215</v>
      </c>
      <c r="AE207">
        <v>944</v>
      </c>
      <c r="AF207">
        <f t="shared" si="12"/>
        <v>1.4132873166522864</v>
      </c>
      <c r="AG207">
        <f t="shared" si="13"/>
        <v>3.3390854184641934</v>
      </c>
      <c r="AH207">
        <f t="shared" si="14"/>
        <v>1.3201035375323555</v>
      </c>
      <c r="AI207">
        <f t="shared" ca="1" si="15"/>
        <v>0.25014637624406166</v>
      </c>
    </row>
    <row r="208" spans="1:35" x14ac:dyDescent="0.2">
      <c r="A208">
        <v>730</v>
      </c>
      <c r="B208">
        <v>2022</v>
      </c>
      <c r="C208" t="s">
        <v>125</v>
      </c>
      <c r="D208" t="s">
        <v>4</v>
      </c>
      <c r="E208">
        <v>20</v>
      </c>
      <c r="F208" t="s">
        <v>87</v>
      </c>
      <c r="G208">
        <v>48</v>
      </c>
      <c r="H208">
        <v>45</v>
      </c>
      <c r="I208">
        <v>1307</v>
      </c>
      <c r="J208">
        <v>198</v>
      </c>
      <c r="K208">
        <v>548</v>
      </c>
      <c r="L208">
        <v>0.36099999999999999</v>
      </c>
      <c r="M208">
        <v>42</v>
      </c>
      <c r="N208">
        <v>196</v>
      </c>
      <c r="O208">
        <v>0.214</v>
      </c>
      <c r="P208">
        <v>156</v>
      </c>
      <c r="Q208">
        <v>352</v>
      </c>
      <c r="R208">
        <v>0.443</v>
      </c>
      <c r="S208">
        <v>0.4</v>
      </c>
      <c r="T208">
        <v>126</v>
      </c>
      <c r="U208">
        <v>163</v>
      </c>
      <c r="V208">
        <v>0.77300000000000002</v>
      </c>
      <c r="W208">
        <v>26</v>
      </c>
      <c r="X208">
        <v>145</v>
      </c>
      <c r="Y208">
        <v>171</v>
      </c>
      <c r="Z208">
        <v>209</v>
      </c>
      <c r="AA208">
        <v>59</v>
      </c>
      <c r="AB208">
        <v>19</v>
      </c>
      <c r="AC208">
        <v>143</v>
      </c>
      <c r="AD208">
        <v>142</v>
      </c>
      <c r="AE208">
        <v>564</v>
      </c>
      <c r="AF208">
        <f t="shared" si="12"/>
        <v>3.9387911247130836</v>
      </c>
      <c r="AG208">
        <f t="shared" si="13"/>
        <v>3.9112471308339711</v>
      </c>
      <c r="AH208">
        <f t="shared" si="14"/>
        <v>1.6250956388676359</v>
      </c>
      <c r="AI208">
        <f t="shared" ca="1" si="15"/>
        <v>0.34904389289166882</v>
      </c>
    </row>
    <row r="209" spans="1:35" x14ac:dyDescent="0.2">
      <c r="A209">
        <v>178</v>
      </c>
      <c r="B209">
        <v>2022</v>
      </c>
      <c r="C209" t="s">
        <v>63</v>
      </c>
      <c r="D209" t="s">
        <v>4</v>
      </c>
      <c r="E209">
        <v>28</v>
      </c>
      <c r="F209" t="s">
        <v>8</v>
      </c>
      <c r="G209">
        <v>67</v>
      </c>
      <c r="H209">
        <v>51</v>
      </c>
      <c r="I209">
        <v>1980</v>
      </c>
      <c r="J209">
        <v>306</v>
      </c>
      <c r="K209">
        <v>735</v>
      </c>
      <c r="L209">
        <v>0.41599999999999998</v>
      </c>
      <c r="M209">
        <v>112</v>
      </c>
      <c r="N209">
        <v>330</v>
      </c>
      <c r="O209">
        <v>0.33900000000000002</v>
      </c>
      <c r="P209">
        <v>194</v>
      </c>
      <c r="Q209">
        <v>405</v>
      </c>
      <c r="R209">
        <v>0.47899999999999998</v>
      </c>
      <c r="S209">
        <v>0.49299999999999999</v>
      </c>
      <c r="T209">
        <v>195</v>
      </c>
      <c r="U209">
        <v>252</v>
      </c>
      <c r="V209">
        <v>0.77400000000000002</v>
      </c>
      <c r="W209">
        <v>45</v>
      </c>
      <c r="X209">
        <v>234</v>
      </c>
      <c r="Y209">
        <v>279</v>
      </c>
      <c r="Z209">
        <v>346</v>
      </c>
      <c r="AA209">
        <v>44</v>
      </c>
      <c r="AB209">
        <v>13</v>
      </c>
      <c r="AC209">
        <v>104</v>
      </c>
      <c r="AD209">
        <v>150</v>
      </c>
      <c r="AE209">
        <v>919</v>
      </c>
      <c r="AF209">
        <f t="shared" si="12"/>
        <v>1.8909090909090909</v>
      </c>
      <c r="AG209">
        <f t="shared" si="13"/>
        <v>2.7272727272727271</v>
      </c>
      <c r="AH209">
        <f t="shared" si="14"/>
        <v>0.8</v>
      </c>
      <c r="AI209">
        <f t="shared" ca="1" si="15"/>
        <v>0.54807017903881494</v>
      </c>
    </row>
    <row r="210" spans="1:35" x14ac:dyDescent="0.2">
      <c r="A210">
        <v>80</v>
      </c>
      <c r="B210">
        <v>2022</v>
      </c>
      <c r="C210" t="s">
        <v>124</v>
      </c>
      <c r="D210" t="s">
        <v>13</v>
      </c>
      <c r="E210">
        <v>25</v>
      </c>
      <c r="F210" t="s">
        <v>17</v>
      </c>
      <c r="G210">
        <v>82</v>
      </c>
      <c r="H210">
        <v>82</v>
      </c>
      <c r="I210">
        <v>2854</v>
      </c>
      <c r="J210">
        <v>458</v>
      </c>
      <c r="K210">
        <v>858</v>
      </c>
      <c r="L210">
        <v>0.53400000000000003</v>
      </c>
      <c r="M210">
        <v>115</v>
      </c>
      <c r="N210">
        <v>312</v>
      </c>
      <c r="O210">
        <v>0.36899999999999999</v>
      </c>
      <c r="P210">
        <v>343</v>
      </c>
      <c r="Q210">
        <v>546</v>
      </c>
      <c r="R210">
        <v>0.628</v>
      </c>
      <c r="S210">
        <v>0.60099999999999998</v>
      </c>
      <c r="T210">
        <v>131</v>
      </c>
      <c r="U210">
        <v>157</v>
      </c>
      <c r="V210">
        <v>0.83399999999999996</v>
      </c>
      <c r="W210">
        <v>74</v>
      </c>
      <c r="X210">
        <v>273</v>
      </c>
      <c r="Y210">
        <v>347</v>
      </c>
      <c r="Z210">
        <v>185</v>
      </c>
      <c r="AA210">
        <v>96</v>
      </c>
      <c r="AB210">
        <v>36</v>
      </c>
      <c r="AC210">
        <v>68</v>
      </c>
      <c r="AD210">
        <v>150</v>
      </c>
      <c r="AE210">
        <v>1162</v>
      </c>
      <c r="AF210">
        <f t="shared" si="12"/>
        <v>0.85774351786965664</v>
      </c>
      <c r="AG210">
        <f t="shared" si="13"/>
        <v>1.8920812894183603</v>
      </c>
      <c r="AH210">
        <f t="shared" si="14"/>
        <v>1.2109320252277505</v>
      </c>
      <c r="AI210">
        <f t="shared" ca="1" si="15"/>
        <v>0.43082461755108858</v>
      </c>
    </row>
    <row r="211" spans="1:35" x14ac:dyDescent="0.2">
      <c r="A211">
        <v>165</v>
      </c>
      <c r="B211">
        <v>2022</v>
      </c>
      <c r="C211" t="s">
        <v>123</v>
      </c>
      <c r="D211" t="s">
        <v>4</v>
      </c>
      <c r="E211">
        <v>33</v>
      </c>
      <c r="F211" t="s">
        <v>52</v>
      </c>
      <c r="G211">
        <v>64</v>
      </c>
      <c r="H211">
        <v>64</v>
      </c>
      <c r="I211">
        <v>2211</v>
      </c>
      <c r="J211">
        <v>535</v>
      </c>
      <c r="K211">
        <v>1224</v>
      </c>
      <c r="L211">
        <v>0.437</v>
      </c>
      <c r="M211">
        <v>285</v>
      </c>
      <c r="N211">
        <v>750</v>
      </c>
      <c r="O211">
        <v>0.38</v>
      </c>
      <c r="P211">
        <v>250</v>
      </c>
      <c r="Q211">
        <v>474</v>
      </c>
      <c r="R211">
        <v>0.52700000000000002</v>
      </c>
      <c r="S211">
        <v>0.55400000000000005</v>
      </c>
      <c r="T211">
        <v>275</v>
      </c>
      <c r="U211">
        <v>298</v>
      </c>
      <c r="V211">
        <v>0.92300000000000004</v>
      </c>
      <c r="W211">
        <v>34</v>
      </c>
      <c r="X211">
        <v>301</v>
      </c>
      <c r="Y211">
        <v>335</v>
      </c>
      <c r="Z211">
        <v>404</v>
      </c>
      <c r="AA211">
        <v>85</v>
      </c>
      <c r="AB211">
        <v>23</v>
      </c>
      <c r="AC211">
        <v>206</v>
      </c>
      <c r="AD211">
        <v>130</v>
      </c>
      <c r="AE211">
        <v>1630</v>
      </c>
      <c r="AF211">
        <f t="shared" si="12"/>
        <v>3.3541383989145181</v>
      </c>
      <c r="AG211">
        <f t="shared" si="13"/>
        <v>2.1166892808683855</v>
      </c>
      <c r="AH211">
        <f t="shared" si="14"/>
        <v>1.383989145183175</v>
      </c>
      <c r="AI211">
        <f t="shared" ca="1" si="15"/>
        <v>0.58156203102787574</v>
      </c>
    </row>
    <row r="212" spans="1:35" x14ac:dyDescent="0.2">
      <c r="A212">
        <v>96</v>
      </c>
      <c r="B212">
        <v>2022</v>
      </c>
      <c r="C212" t="s">
        <v>122</v>
      </c>
      <c r="D212" t="s">
        <v>13</v>
      </c>
      <c r="E212">
        <v>25</v>
      </c>
      <c r="F212" t="s">
        <v>15</v>
      </c>
      <c r="G212">
        <v>66</v>
      </c>
      <c r="H212">
        <v>66</v>
      </c>
      <c r="I212">
        <v>2220</v>
      </c>
      <c r="J212">
        <v>576</v>
      </c>
      <c r="K212">
        <v>1217</v>
      </c>
      <c r="L212">
        <v>0.47299999999999998</v>
      </c>
      <c r="M212">
        <v>166</v>
      </c>
      <c r="N212">
        <v>464</v>
      </c>
      <c r="O212">
        <v>0.35799999999999998</v>
      </c>
      <c r="P212">
        <v>410</v>
      </c>
      <c r="Q212">
        <v>753</v>
      </c>
      <c r="R212">
        <v>0.54400000000000004</v>
      </c>
      <c r="S212">
        <v>0.54100000000000004</v>
      </c>
      <c r="T212">
        <v>241</v>
      </c>
      <c r="U212">
        <v>318</v>
      </c>
      <c r="V212">
        <v>0.75800000000000001</v>
      </c>
      <c r="W212">
        <v>53</v>
      </c>
      <c r="X212">
        <v>351</v>
      </c>
      <c r="Y212">
        <v>404</v>
      </c>
      <c r="Z212">
        <v>231</v>
      </c>
      <c r="AA212">
        <v>70</v>
      </c>
      <c r="AB212">
        <v>18</v>
      </c>
      <c r="AC212">
        <v>178</v>
      </c>
      <c r="AD212">
        <v>163</v>
      </c>
      <c r="AE212">
        <v>1559</v>
      </c>
      <c r="AF212">
        <f t="shared" si="12"/>
        <v>2.8864864864864863</v>
      </c>
      <c r="AG212">
        <f t="shared" si="13"/>
        <v>2.6432432432432433</v>
      </c>
      <c r="AH212">
        <f t="shared" si="14"/>
        <v>1.1351351351351351</v>
      </c>
      <c r="AI212">
        <f t="shared" ca="1" si="15"/>
        <v>0.70021538992360144</v>
      </c>
    </row>
    <row r="213" spans="1:35" x14ac:dyDescent="0.2">
      <c r="A213">
        <v>75</v>
      </c>
      <c r="B213">
        <v>2022</v>
      </c>
      <c r="C213" t="s">
        <v>121</v>
      </c>
      <c r="D213" t="s">
        <v>13</v>
      </c>
      <c r="E213">
        <v>29</v>
      </c>
      <c r="F213" t="s">
        <v>120</v>
      </c>
      <c r="G213">
        <v>80</v>
      </c>
      <c r="H213">
        <v>9</v>
      </c>
      <c r="I213">
        <v>1690</v>
      </c>
      <c r="J213">
        <v>268</v>
      </c>
      <c r="K213">
        <v>577</v>
      </c>
      <c r="L213">
        <v>0.46400000000000002</v>
      </c>
      <c r="M213">
        <v>68</v>
      </c>
      <c r="N213">
        <v>229</v>
      </c>
      <c r="O213">
        <v>0.29699999999999999</v>
      </c>
      <c r="P213">
        <v>200</v>
      </c>
      <c r="Q213">
        <v>348</v>
      </c>
      <c r="R213">
        <v>0.57499999999999996</v>
      </c>
      <c r="S213">
        <v>0.52300000000000002</v>
      </c>
      <c r="T213">
        <v>150</v>
      </c>
      <c r="U213">
        <v>193</v>
      </c>
      <c r="V213">
        <v>0.77700000000000002</v>
      </c>
      <c r="W213">
        <v>179</v>
      </c>
      <c r="X213">
        <v>315</v>
      </c>
      <c r="Y213">
        <v>494</v>
      </c>
      <c r="Z213">
        <v>25</v>
      </c>
      <c r="AA213">
        <v>49</v>
      </c>
      <c r="AB213">
        <v>75</v>
      </c>
      <c r="AC213">
        <v>42</v>
      </c>
      <c r="AD213">
        <v>174</v>
      </c>
      <c r="AE213">
        <v>754</v>
      </c>
      <c r="AF213">
        <f t="shared" si="12"/>
        <v>0.89467455621301772</v>
      </c>
      <c r="AG213">
        <f t="shared" si="13"/>
        <v>3.7065088757396452</v>
      </c>
      <c r="AH213">
        <f t="shared" si="14"/>
        <v>1.0437869822485206</v>
      </c>
      <c r="AI213">
        <f t="shared" ca="1" si="15"/>
        <v>0.93639006301619865</v>
      </c>
    </row>
    <row r="214" spans="1:35" x14ac:dyDescent="0.2">
      <c r="A214">
        <v>214</v>
      </c>
      <c r="B214">
        <v>2022</v>
      </c>
      <c r="C214" t="s">
        <v>119</v>
      </c>
      <c r="D214" t="s">
        <v>6</v>
      </c>
      <c r="E214">
        <v>27</v>
      </c>
      <c r="F214" t="s">
        <v>79</v>
      </c>
      <c r="G214">
        <v>68</v>
      </c>
      <c r="H214">
        <v>68</v>
      </c>
      <c r="I214">
        <v>2297</v>
      </c>
      <c r="J214">
        <v>666</v>
      </c>
      <c r="K214">
        <v>1334</v>
      </c>
      <c r="L214">
        <v>0.499</v>
      </c>
      <c r="M214">
        <v>93</v>
      </c>
      <c r="N214">
        <v>251</v>
      </c>
      <c r="O214">
        <v>0.371</v>
      </c>
      <c r="P214">
        <v>573</v>
      </c>
      <c r="Q214">
        <v>1083</v>
      </c>
      <c r="R214">
        <v>0.52900000000000003</v>
      </c>
      <c r="S214">
        <v>0.53400000000000003</v>
      </c>
      <c r="T214">
        <v>654</v>
      </c>
      <c r="U214">
        <v>803</v>
      </c>
      <c r="V214">
        <v>0.81399999999999995</v>
      </c>
      <c r="W214">
        <v>146</v>
      </c>
      <c r="X214">
        <v>650</v>
      </c>
      <c r="Y214">
        <v>796</v>
      </c>
      <c r="Z214">
        <v>284</v>
      </c>
      <c r="AA214">
        <v>77</v>
      </c>
      <c r="AB214">
        <v>99</v>
      </c>
      <c r="AC214">
        <v>214</v>
      </c>
      <c r="AD214">
        <v>181</v>
      </c>
      <c r="AE214">
        <v>2079</v>
      </c>
      <c r="AF214">
        <f t="shared" si="12"/>
        <v>3.3539399216369179</v>
      </c>
      <c r="AG214">
        <f t="shared" si="13"/>
        <v>2.8367435785807573</v>
      </c>
      <c r="AH214">
        <f t="shared" si="14"/>
        <v>1.2067914671310405</v>
      </c>
      <c r="AI214">
        <f t="shared" ca="1" si="15"/>
        <v>0.75649910190076242</v>
      </c>
    </row>
    <row r="215" spans="1:35" x14ac:dyDescent="0.2">
      <c r="A215">
        <v>299</v>
      </c>
      <c r="B215">
        <v>2022</v>
      </c>
      <c r="C215" t="s">
        <v>46</v>
      </c>
      <c r="D215" t="s">
        <v>6</v>
      </c>
      <c r="E215">
        <v>28</v>
      </c>
      <c r="F215" t="s">
        <v>3</v>
      </c>
      <c r="G215">
        <v>46</v>
      </c>
      <c r="H215">
        <v>3</v>
      </c>
      <c r="I215">
        <v>1117</v>
      </c>
      <c r="J215">
        <v>247</v>
      </c>
      <c r="K215">
        <v>383</v>
      </c>
      <c r="L215">
        <v>0.64500000000000002</v>
      </c>
      <c r="M215">
        <v>4</v>
      </c>
      <c r="N215">
        <v>15</v>
      </c>
      <c r="O215">
        <v>0.26700000000000002</v>
      </c>
      <c r="P215">
        <v>243</v>
      </c>
      <c r="Q215">
        <v>368</v>
      </c>
      <c r="R215">
        <v>0.66</v>
      </c>
      <c r="S215">
        <v>0.65</v>
      </c>
      <c r="T215">
        <v>149</v>
      </c>
      <c r="U215">
        <v>205</v>
      </c>
      <c r="V215">
        <v>0.72699999999999998</v>
      </c>
      <c r="W215">
        <v>96</v>
      </c>
      <c r="X215">
        <v>213</v>
      </c>
      <c r="Y215">
        <v>309</v>
      </c>
      <c r="Z215">
        <v>96</v>
      </c>
      <c r="AA215">
        <v>18</v>
      </c>
      <c r="AB215">
        <v>31</v>
      </c>
      <c r="AC215">
        <v>50</v>
      </c>
      <c r="AD215">
        <v>88</v>
      </c>
      <c r="AE215">
        <v>647</v>
      </c>
      <c r="AF215">
        <f t="shared" si="12"/>
        <v>1.6114592658907789</v>
      </c>
      <c r="AG215">
        <f t="shared" si="13"/>
        <v>2.8361683079677706</v>
      </c>
      <c r="AH215">
        <f t="shared" si="14"/>
        <v>0.58012533572068037</v>
      </c>
      <c r="AI215">
        <f t="shared" ca="1" si="15"/>
        <v>4.5009051888327045E-2</v>
      </c>
    </row>
    <row r="216" spans="1:35" x14ac:dyDescent="0.2">
      <c r="A216">
        <v>826</v>
      </c>
      <c r="B216">
        <v>2022</v>
      </c>
      <c r="C216" t="s">
        <v>118</v>
      </c>
      <c r="D216" t="s">
        <v>6</v>
      </c>
      <c r="E216">
        <v>26</v>
      </c>
      <c r="F216" t="s">
        <v>117</v>
      </c>
      <c r="G216">
        <v>68</v>
      </c>
      <c r="H216">
        <v>67</v>
      </c>
      <c r="I216">
        <v>2094</v>
      </c>
      <c r="J216">
        <v>440</v>
      </c>
      <c r="K216">
        <v>878</v>
      </c>
      <c r="L216">
        <v>0.501</v>
      </c>
      <c r="M216">
        <v>131</v>
      </c>
      <c r="N216">
        <v>336</v>
      </c>
      <c r="O216">
        <v>0.39</v>
      </c>
      <c r="P216">
        <v>309</v>
      </c>
      <c r="Q216">
        <v>542</v>
      </c>
      <c r="R216">
        <v>0.56999999999999995</v>
      </c>
      <c r="S216">
        <v>0.57599999999999996</v>
      </c>
      <c r="T216">
        <v>207</v>
      </c>
      <c r="U216">
        <v>332</v>
      </c>
      <c r="V216">
        <v>0.623</v>
      </c>
      <c r="W216">
        <v>110</v>
      </c>
      <c r="X216">
        <v>576</v>
      </c>
      <c r="Y216">
        <v>686</v>
      </c>
      <c r="Z216">
        <v>155</v>
      </c>
      <c r="AA216">
        <v>54</v>
      </c>
      <c r="AB216">
        <v>65</v>
      </c>
      <c r="AC216">
        <v>126</v>
      </c>
      <c r="AD216">
        <v>171</v>
      </c>
      <c r="AE216">
        <v>1218</v>
      </c>
      <c r="AF216">
        <f t="shared" si="12"/>
        <v>2.1661891117478511</v>
      </c>
      <c r="AG216">
        <f t="shared" si="13"/>
        <v>2.9398280802292263</v>
      </c>
      <c r="AH216">
        <f t="shared" si="14"/>
        <v>0.92836676217765046</v>
      </c>
      <c r="AI216">
        <f t="shared" ca="1" si="15"/>
        <v>9.0632219483828047E-2</v>
      </c>
    </row>
    <row r="217" spans="1:35" x14ac:dyDescent="0.2">
      <c r="A217">
        <v>308</v>
      </c>
      <c r="B217">
        <v>2022</v>
      </c>
      <c r="C217" t="s">
        <v>116</v>
      </c>
      <c r="D217" t="s">
        <v>6</v>
      </c>
      <c r="E217">
        <v>23</v>
      </c>
      <c r="F217" t="s">
        <v>11</v>
      </c>
      <c r="G217">
        <v>68</v>
      </c>
      <c r="H217">
        <v>0</v>
      </c>
      <c r="I217">
        <v>1216</v>
      </c>
      <c r="J217">
        <v>229</v>
      </c>
      <c r="K217">
        <v>366</v>
      </c>
      <c r="L217">
        <v>0.626</v>
      </c>
      <c r="M217">
        <v>14</v>
      </c>
      <c r="N217">
        <v>30</v>
      </c>
      <c r="O217">
        <v>0.46700000000000003</v>
      </c>
      <c r="P217">
        <v>215</v>
      </c>
      <c r="Q217">
        <v>336</v>
      </c>
      <c r="R217">
        <v>0.64</v>
      </c>
      <c r="S217">
        <v>0.64500000000000002</v>
      </c>
      <c r="T217">
        <v>91</v>
      </c>
      <c r="U217">
        <v>132</v>
      </c>
      <c r="V217">
        <v>0.68899999999999995</v>
      </c>
      <c r="W217">
        <v>117</v>
      </c>
      <c r="X217">
        <v>215</v>
      </c>
      <c r="Y217">
        <v>332</v>
      </c>
      <c r="Z217">
        <v>160</v>
      </c>
      <c r="AA217">
        <v>50</v>
      </c>
      <c r="AB217">
        <v>77</v>
      </c>
      <c r="AC217">
        <v>84</v>
      </c>
      <c r="AD217">
        <v>167</v>
      </c>
      <c r="AE217">
        <v>563</v>
      </c>
      <c r="AF217">
        <f t="shared" si="12"/>
        <v>2.486842105263158</v>
      </c>
      <c r="AG217">
        <f t="shared" si="13"/>
        <v>4.9440789473684212</v>
      </c>
      <c r="AH217">
        <f t="shared" si="14"/>
        <v>1.4802631578947369</v>
      </c>
      <c r="AI217">
        <f t="shared" ca="1" si="15"/>
        <v>3.8377915368235982E-2</v>
      </c>
    </row>
    <row r="218" spans="1:35" x14ac:dyDescent="0.2">
      <c r="A218">
        <v>770</v>
      </c>
      <c r="B218">
        <v>2022</v>
      </c>
      <c r="C218" t="s">
        <v>115</v>
      </c>
      <c r="D218" t="s">
        <v>6</v>
      </c>
      <c r="E218">
        <v>29</v>
      </c>
      <c r="F218" t="s">
        <v>24</v>
      </c>
      <c r="G218">
        <v>74</v>
      </c>
      <c r="H218">
        <v>74</v>
      </c>
      <c r="I218">
        <v>2240</v>
      </c>
      <c r="J218">
        <v>510</v>
      </c>
      <c r="K218">
        <v>938</v>
      </c>
      <c r="L218">
        <v>0.54400000000000004</v>
      </c>
      <c r="M218">
        <v>57</v>
      </c>
      <c r="N218">
        <v>158</v>
      </c>
      <c r="O218">
        <v>0.36099999999999999</v>
      </c>
      <c r="P218">
        <v>453</v>
      </c>
      <c r="Q218">
        <v>780</v>
      </c>
      <c r="R218">
        <v>0.58099999999999996</v>
      </c>
      <c r="S218">
        <v>0.57399999999999995</v>
      </c>
      <c r="T218">
        <v>237</v>
      </c>
      <c r="U218">
        <v>289</v>
      </c>
      <c r="V218">
        <v>0.82</v>
      </c>
      <c r="W218">
        <v>226</v>
      </c>
      <c r="X218">
        <v>617</v>
      </c>
      <c r="Y218">
        <v>843</v>
      </c>
      <c r="Z218">
        <v>190</v>
      </c>
      <c r="AA218">
        <v>41</v>
      </c>
      <c r="AB218">
        <v>60</v>
      </c>
      <c r="AC218">
        <v>179</v>
      </c>
      <c r="AD218">
        <v>247</v>
      </c>
      <c r="AE218">
        <v>1314</v>
      </c>
      <c r="AF218">
        <f t="shared" si="12"/>
        <v>2.8767857142857145</v>
      </c>
      <c r="AG218">
        <f t="shared" si="13"/>
        <v>3.969642857142857</v>
      </c>
      <c r="AH218">
        <f t="shared" si="14"/>
        <v>0.65892857142857142</v>
      </c>
      <c r="AI218">
        <f t="shared" ca="1" si="15"/>
        <v>0.23429238016376142</v>
      </c>
    </row>
    <row r="219" spans="1:35" x14ac:dyDescent="0.2">
      <c r="A219">
        <v>729</v>
      </c>
      <c r="B219">
        <v>2022</v>
      </c>
      <c r="C219" t="s">
        <v>114</v>
      </c>
      <c r="D219" t="s">
        <v>13</v>
      </c>
      <c r="E219">
        <v>25</v>
      </c>
      <c r="F219" t="s">
        <v>108</v>
      </c>
      <c r="G219">
        <v>68</v>
      </c>
      <c r="H219">
        <v>16</v>
      </c>
      <c r="I219">
        <v>1587</v>
      </c>
      <c r="J219">
        <v>249</v>
      </c>
      <c r="K219">
        <v>564</v>
      </c>
      <c r="L219">
        <v>0.441</v>
      </c>
      <c r="M219">
        <v>181</v>
      </c>
      <c r="N219">
        <v>442</v>
      </c>
      <c r="O219">
        <v>0.41</v>
      </c>
      <c r="P219">
        <v>68</v>
      </c>
      <c r="Q219">
        <v>122</v>
      </c>
      <c r="R219">
        <v>0.55700000000000005</v>
      </c>
      <c r="S219">
        <v>0.60199999999999998</v>
      </c>
      <c r="T219">
        <v>42</v>
      </c>
      <c r="U219">
        <v>53</v>
      </c>
      <c r="V219">
        <v>0.79200000000000004</v>
      </c>
      <c r="W219">
        <v>24</v>
      </c>
      <c r="X219">
        <v>178</v>
      </c>
      <c r="Y219">
        <v>202</v>
      </c>
      <c r="Z219">
        <v>92</v>
      </c>
      <c r="AA219">
        <v>28</v>
      </c>
      <c r="AB219">
        <v>16</v>
      </c>
      <c r="AC219">
        <v>57</v>
      </c>
      <c r="AD219">
        <v>116</v>
      </c>
      <c r="AE219">
        <v>721</v>
      </c>
      <c r="AF219">
        <f t="shared" si="12"/>
        <v>1.2930056710775046</v>
      </c>
      <c r="AG219">
        <f t="shared" si="13"/>
        <v>2.6313799621928164</v>
      </c>
      <c r="AH219">
        <f t="shared" si="14"/>
        <v>0.63516068052930053</v>
      </c>
      <c r="AI219">
        <f t="shared" ca="1" si="15"/>
        <v>0.21800334687228162</v>
      </c>
    </row>
    <row r="220" spans="1:35" x14ac:dyDescent="0.2">
      <c r="A220">
        <v>28</v>
      </c>
      <c r="B220">
        <v>2022</v>
      </c>
      <c r="C220" t="s">
        <v>113</v>
      </c>
      <c r="D220" t="s">
        <v>6</v>
      </c>
      <c r="E220">
        <v>23</v>
      </c>
      <c r="F220" t="s">
        <v>17</v>
      </c>
      <c r="G220">
        <v>58</v>
      </c>
      <c r="H220">
        <v>58</v>
      </c>
      <c r="I220">
        <v>1713</v>
      </c>
      <c r="J220">
        <v>442</v>
      </c>
      <c r="K220">
        <v>697</v>
      </c>
      <c r="L220">
        <v>0.63400000000000001</v>
      </c>
      <c r="M220">
        <v>7</v>
      </c>
      <c r="N220">
        <v>19</v>
      </c>
      <c r="O220">
        <v>0.36799999999999999</v>
      </c>
      <c r="P220">
        <v>435</v>
      </c>
      <c r="Q220">
        <v>678</v>
      </c>
      <c r="R220">
        <v>0.64200000000000002</v>
      </c>
      <c r="S220">
        <v>0.63900000000000001</v>
      </c>
      <c r="T220">
        <v>106</v>
      </c>
      <c r="U220">
        <v>142</v>
      </c>
      <c r="V220">
        <v>0.746</v>
      </c>
      <c r="W220">
        <v>149</v>
      </c>
      <c r="X220">
        <v>444</v>
      </c>
      <c r="Y220">
        <v>593</v>
      </c>
      <c r="Z220">
        <v>84</v>
      </c>
      <c r="AA220">
        <v>40</v>
      </c>
      <c r="AB220">
        <v>40</v>
      </c>
      <c r="AC220">
        <v>91</v>
      </c>
      <c r="AD220">
        <v>142</v>
      </c>
      <c r="AE220">
        <v>997</v>
      </c>
      <c r="AF220">
        <f t="shared" si="12"/>
        <v>1.9124343257443082</v>
      </c>
      <c r="AG220">
        <f t="shared" si="13"/>
        <v>2.9842381786339756</v>
      </c>
      <c r="AH220">
        <f t="shared" si="14"/>
        <v>0.84063047285464099</v>
      </c>
      <c r="AI220">
        <f t="shared" ca="1" si="15"/>
        <v>0.57835822094031664</v>
      </c>
    </row>
    <row r="221" spans="1:35" x14ac:dyDescent="0.2">
      <c r="A221">
        <v>322</v>
      </c>
      <c r="B221">
        <v>2022</v>
      </c>
      <c r="C221" t="s">
        <v>112</v>
      </c>
      <c r="D221" t="s">
        <v>1</v>
      </c>
      <c r="E221">
        <v>29</v>
      </c>
      <c r="F221" t="s">
        <v>39</v>
      </c>
      <c r="G221">
        <v>55</v>
      </c>
      <c r="H221">
        <v>6</v>
      </c>
      <c r="I221">
        <v>1574</v>
      </c>
      <c r="J221">
        <v>265</v>
      </c>
      <c r="K221">
        <v>693</v>
      </c>
      <c r="L221">
        <v>0.38200000000000001</v>
      </c>
      <c r="M221">
        <v>182</v>
      </c>
      <c r="N221">
        <v>495</v>
      </c>
      <c r="O221">
        <v>0.36799999999999999</v>
      </c>
      <c r="P221">
        <v>83</v>
      </c>
      <c r="Q221">
        <v>198</v>
      </c>
      <c r="R221">
        <v>0.41899999999999998</v>
      </c>
      <c r="S221">
        <v>0.51400000000000001</v>
      </c>
      <c r="T221">
        <v>80</v>
      </c>
      <c r="U221">
        <v>92</v>
      </c>
      <c r="V221">
        <v>0.87</v>
      </c>
      <c r="W221">
        <v>43</v>
      </c>
      <c r="X221">
        <v>178</v>
      </c>
      <c r="Y221">
        <v>221</v>
      </c>
      <c r="Z221">
        <v>105</v>
      </c>
      <c r="AA221">
        <v>48</v>
      </c>
      <c r="AB221">
        <v>15</v>
      </c>
      <c r="AC221">
        <v>90</v>
      </c>
      <c r="AD221">
        <v>113</v>
      </c>
      <c r="AE221">
        <v>792</v>
      </c>
      <c r="AF221">
        <f t="shared" si="12"/>
        <v>2.0584498094027954</v>
      </c>
      <c r="AG221">
        <f t="shared" si="13"/>
        <v>2.5844980940279543</v>
      </c>
      <c r="AH221">
        <f t="shared" si="14"/>
        <v>1.0978398983481577</v>
      </c>
      <c r="AI221">
        <f t="shared" ca="1" si="15"/>
        <v>0.50884626910473085</v>
      </c>
    </row>
    <row r="222" spans="1:35" x14ac:dyDescent="0.2">
      <c r="A222">
        <v>641</v>
      </c>
      <c r="B222">
        <v>2022</v>
      </c>
      <c r="C222" t="s">
        <v>111</v>
      </c>
      <c r="D222" t="s">
        <v>1</v>
      </c>
      <c r="E222">
        <v>23</v>
      </c>
      <c r="F222" t="s">
        <v>59</v>
      </c>
      <c r="G222">
        <v>61</v>
      </c>
      <c r="H222">
        <v>19</v>
      </c>
      <c r="I222">
        <v>1418</v>
      </c>
      <c r="J222">
        <v>146</v>
      </c>
      <c r="K222">
        <v>318</v>
      </c>
      <c r="L222">
        <v>0.45900000000000002</v>
      </c>
      <c r="M222">
        <v>53</v>
      </c>
      <c r="N222">
        <v>167</v>
      </c>
      <c r="O222">
        <v>0.317</v>
      </c>
      <c r="P222">
        <v>93</v>
      </c>
      <c r="Q222">
        <v>151</v>
      </c>
      <c r="R222">
        <v>0.61599999999999999</v>
      </c>
      <c r="S222">
        <v>0.54200000000000004</v>
      </c>
      <c r="T222">
        <v>99</v>
      </c>
      <c r="U222">
        <v>118</v>
      </c>
      <c r="V222">
        <v>0.83899999999999997</v>
      </c>
      <c r="W222">
        <v>45</v>
      </c>
      <c r="X222">
        <v>148</v>
      </c>
      <c r="Y222">
        <v>193</v>
      </c>
      <c r="Z222">
        <v>110</v>
      </c>
      <c r="AA222">
        <v>29</v>
      </c>
      <c r="AB222">
        <v>20</v>
      </c>
      <c r="AC222">
        <v>40</v>
      </c>
      <c r="AD222">
        <v>87</v>
      </c>
      <c r="AE222">
        <v>444</v>
      </c>
      <c r="AF222">
        <f t="shared" si="12"/>
        <v>1.0155148095909732</v>
      </c>
      <c r="AG222">
        <f t="shared" si="13"/>
        <v>2.2087447108603668</v>
      </c>
      <c r="AH222">
        <f t="shared" si="14"/>
        <v>0.73624823695345554</v>
      </c>
      <c r="AI222">
        <f t="shared" ca="1" si="15"/>
        <v>0.5427251126933208</v>
      </c>
    </row>
    <row r="223" spans="1:35" x14ac:dyDescent="0.2">
      <c r="A223">
        <v>440</v>
      </c>
      <c r="B223">
        <v>2022</v>
      </c>
      <c r="C223" t="s">
        <v>110</v>
      </c>
      <c r="D223" t="s">
        <v>1</v>
      </c>
      <c r="E223">
        <v>24</v>
      </c>
      <c r="F223" t="s">
        <v>79</v>
      </c>
      <c r="G223">
        <v>67</v>
      </c>
      <c r="H223">
        <v>19</v>
      </c>
      <c r="I223">
        <v>1414</v>
      </c>
      <c r="J223">
        <v>182</v>
      </c>
      <c r="K223">
        <v>470</v>
      </c>
      <c r="L223">
        <v>0.38700000000000001</v>
      </c>
      <c r="M223">
        <v>77</v>
      </c>
      <c r="N223">
        <v>266</v>
      </c>
      <c r="O223">
        <v>0.28899999999999998</v>
      </c>
      <c r="P223">
        <v>105</v>
      </c>
      <c r="Q223">
        <v>204</v>
      </c>
      <c r="R223">
        <v>0.51500000000000001</v>
      </c>
      <c r="S223">
        <v>0.46899999999999997</v>
      </c>
      <c r="T223">
        <v>68</v>
      </c>
      <c r="U223">
        <v>84</v>
      </c>
      <c r="V223">
        <v>0.81</v>
      </c>
      <c r="W223">
        <v>22</v>
      </c>
      <c r="X223">
        <v>153</v>
      </c>
      <c r="Y223">
        <v>175</v>
      </c>
      <c r="Z223">
        <v>127</v>
      </c>
      <c r="AA223">
        <v>33</v>
      </c>
      <c r="AB223">
        <v>9</v>
      </c>
      <c r="AC223">
        <v>48</v>
      </c>
      <c r="AD223">
        <v>58</v>
      </c>
      <c r="AE223">
        <v>509</v>
      </c>
      <c r="AF223">
        <f t="shared" si="12"/>
        <v>1.2220650636492221</v>
      </c>
      <c r="AG223">
        <f t="shared" si="13"/>
        <v>1.4766619519094766</v>
      </c>
      <c r="AH223">
        <f t="shared" si="14"/>
        <v>0.8401697312588402</v>
      </c>
      <c r="AI223">
        <f t="shared" ca="1" si="15"/>
        <v>0.34343530363176056</v>
      </c>
    </row>
    <row r="224" spans="1:35" x14ac:dyDescent="0.2">
      <c r="A224">
        <v>478</v>
      </c>
      <c r="B224">
        <v>2022</v>
      </c>
      <c r="C224" t="s">
        <v>109</v>
      </c>
      <c r="D224" t="s">
        <v>4</v>
      </c>
      <c r="E224">
        <v>35</v>
      </c>
      <c r="F224" t="s">
        <v>108</v>
      </c>
      <c r="G224">
        <v>63</v>
      </c>
      <c r="H224">
        <v>63</v>
      </c>
      <c r="I224">
        <v>2133</v>
      </c>
      <c r="J224">
        <v>276</v>
      </c>
      <c r="K224">
        <v>627</v>
      </c>
      <c r="L224">
        <v>0.44</v>
      </c>
      <c r="M224">
        <v>144</v>
      </c>
      <c r="N224">
        <v>382</v>
      </c>
      <c r="O224">
        <v>0.377</v>
      </c>
      <c r="P224">
        <v>132</v>
      </c>
      <c r="Q224">
        <v>245</v>
      </c>
      <c r="R224">
        <v>0.53900000000000003</v>
      </c>
      <c r="S224">
        <v>0.55500000000000005</v>
      </c>
      <c r="T224">
        <v>148</v>
      </c>
      <c r="U224">
        <v>174</v>
      </c>
      <c r="V224">
        <v>0.85099999999999998</v>
      </c>
      <c r="W224">
        <v>33</v>
      </c>
      <c r="X224">
        <v>249</v>
      </c>
      <c r="Y224">
        <v>282</v>
      </c>
      <c r="Z224">
        <v>474</v>
      </c>
      <c r="AA224">
        <v>67</v>
      </c>
      <c r="AB224">
        <v>17</v>
      </c>
      <c r="AC224">
        <v>168</v>
      </c>
      <c r="AD224">
        <v>177</v>
      </c>
      <c r="AE224">
        <v>844</v>
      </c>
      <c r="AF224">
        <f t="shared" si="12"/>
        <v>2.8354430379746836</v>
      </c>
      <c r="AG224">
        <f t="shared" si="13"/>
        <v>2.9873417721518987</v>
      </c>
      <c r="AH224">
        <f t="shared" si="14"/>
        <v>1.130801687763713</v>
      </c>
      <c r="AI224">
        <f t="shared" ca="1" si="15"/>
        <v>0.12001453922634941</v>
      </c>
    </row>
    <row r="225" spans="1:35" x14ac:dyDescent="0.2">
      <c r="A225">
        <v>371</v>
      </c>
      <c r="B225">
        <v>2022</v>
      </c>
      <c r="C225" t="s">
        <v>107</v>
      </c>
      <c r="D225" t="s">
        <v>4</v>
      </c>
      <c r="E225">
        <v>23</v>
      </c>
      <c r="F225" t="s">
        <v>22</v>
      </c>
      <c r="G225">
        <v>53</v>
      </c>
      <c r="H225">
        <v>7</v>
      </c>
      <c r="I225">
        <v>1164</v>
      </c>
      <c r="J225">
        <v>194</v>
      </c>
      <c r="K225">
        <v>483</v>
      </c>
      <c r="L225">
        <v>0.40200000000000002</v>
      </c>
      <c r="M225">
        <v>86</v>
      </c>
      <c r="N225">
        <v>279</v>
      </c>
      <c r="O225">
        <v>0.308</v>
      </c>
      <c r="P225">
        <v>108</v>
      </c>
      <c r="Q225">
        <v>204</v>
      </c>
      <c r="R225">
        <v>0.52900000000000003</v>
      </c>
      <c r="S225">
        <v>0.49099999999999999</v>
      </c>
      <c r="T225">
        <v>86</v>
      </c>
      <c r="U225">
        <v>104</v>
      </c>
      <c r="V225">
        <v>0.82699999999999996</v>
      </c>
      <c r="W225">
        <v>19</v>
      </c>
      <c r="X225">
        <v>68</v>
      </c>
      <c r="Y225">
        <v>87</v>
      </c>
      <c r="Z225">
        <v>55</v>
      </c>
      <c r="AA225">
        <v>27</v>
      </c>
      <c r="AB225">
        <v>9</v>
      </c>
      <c r="AC225">
        <v>38</v>
      </c>
      <c r="AD225">
        <v>89</v>
      </c>
      <c r="AE225">
        <v>560</v>
      </c>
      <c r="AF225">
        <f t="shared" si="12"/>
        <v>1.1752577319587629</v>
      </c>
      <c r="AG225">
        <f t="shared" si="13"/>
        <v>2.7525773195876289</v>
      </c>
      <c r="AH225">
        <f t="shared" si="14"/>
        <v>0.83505154639175261</v>
      </c>
      <c r="AI225">
        <f t="shared" ca="1" si="15"/>
        <v>0.83221187411718101</v>
      </c>
    </row>
    <row r="226" spans="1:35" x14ac:dyDescent="0.2">
      <c r="A226">
        <v>483</v>
      </c>
      <c r="B226">
        <v>2022</v>
      </c>
      <c r="C226" t="s">
        <v>106</v>
      </c>
      <c r="D226" t="s">
        <v>26</v>
      </c>
      <c r="E226">
        <v>26</v>
      </c>
      <c r="F226" t="s">
        <v>22</v>
      </c>
      <c r="G226">
        <v>51</v>
      </c>
      <c r="H226">
        <v>3</v>
      </c>
      <c r="I226">
        <v>990</v>
      </c>
      <c r="J226">
        <v>175</v>
      </c>
      <c r="K226">
        <v>384</v>
      </c>
      <c r="L226">
        <v>0.45600000000000002</v>
      </c>
      <c r="M226">
        <v>44</v>
      </c>
      <c r="N226">
        <v>146</v>
      </c>
      <c r="O226">
        <v>0.30099999999999999</v>
      </c>
      <c r="P226">
        <v>131</v>
      </c>
      <c r="Q226">
        <v>238</v>
      </c>
      <c r="R226">
        <v>0.55000000000000004</v>
      </c>
      <c r="S226">
        <v>0.51300000000000001</v>
      </c>
      <c r="T226">
        <v>138</v>
      </c>
      <c r="U226">
        <v>176</v>
      </c>
      <c r="V226">
        <v>0.78400000000000003</v>
      </c>
      <c r="W226">
        <v>60</v>
      </c>
      <c r="X226">
        <v>184</v>
      </c>
      <c r="Y226">
        <v>244</v>
      </c>
      <c r="Z226">
        <v>58</v>
      </c>
      <c r="AA226">
        <v>22</v>
      </c>
      <c r="AB226">
        <v>26</v>
      </c>
      <c r="AC226">
        <v>54</v>
      </c>
      <c r="AD226">
        <v>91</v>
      </c>
      <c r="AE226">
        <v>532</v>
      </c>
      <c r="AF226">
        <f t="shared" si="12"/>
        <v>1.9636363636363636</v>
      </c>
      <c r="AG226">
        <f t="shared" si="13"/>
        <v>3.3090909090909091</v>
      </c>
      <c r="AH226">
        <f t="shared" si="14"/>
        <v>0.8</v>
      </c>
      <c r="AI226">
        <f t="shared" ca="1" si="15"/>
        <v>0.35321245878019436</v>
      </c>
    </row>
    <row r="227" spans="1:35" x14ac:dyDescent="0.2">
      <c r="A227">
        <v>740</v>
      </c>
      <c r="B227">
        <v>2022</v>
      </c>
      <c r="C227" t="s">
        <v>105</v>
      </c>
      <c r="D227" t="s">
        <v>6</v>
      </c>
      <c r="E227">
        <v>29</v>
      </c>
      <c r="F227" t="s">
        <v>8</v>
      </c>
      <c r="G227">
        <v>47</v>
      </c>
      <c r="H227">
        <v>27</v>
      </c>
      <c r="I227">
        <v>977</v>
      </c>
      <c r="J227">
        <v>151</v>
      </c>
      <c r="K227">
        <v>291</v>
      </c>
      <c r="L227">
        <v>0.51900000000000002</v>
      </c>
      <c r="M227">
        <v>33</v>
      </c>
      <c r="N227">
        <v>107</v>
      </c>
      <c r="O227">
        <v>0.308</v>
      </c>
      <c r="P227">
        <v>118</v>
      </c>
      <c r="Q227">
        <v>184</v>
      </c>
      <c r="R227">
        <v>0.64100000000000001</v>
      </c>
      <c r="S227">
        <v>0.57599999999999996</v>
      </c>
      <c r="T227">
        <v>49</v>
      </c>
      <c r="U227">
        <v>72</v>
      </c>
      <c r="V227">
        <v>0.68100000000000005</v>
      </c>
      <c r="W227">
        <v>59</v>
      </c>
      <c r="X227">
        <v>169</v>
      </c>
      <c r="Y227">
        <v>228</v>
      </c>
      <c r="Z227">
        <v>41</v>
      </c>
      <c r="AA227">
        <v>20</v>
      </c>
      <c r="AB227">
        <v>31</v>
      </c>
      <c r="AC227">
        <v>46</v>
      </c>
      <c r="AD227">
        <v>111</v>
      </c>
      <c r="AE227">
        <v>384</v>
      </c>
      <c r="AF227">
        <f t="shared" si="12"/>
        <v>1.6949846468781986</v>
      </c>
      <c r="AG227">
        <f t="shared" si="13"/>
        <v>4.0900716479017403</v>
      </c>
      <c r="AH227">
        <f t="shared" si="14"/>
        <v>0.73694984646878203</v>
      </c>
      <c r="AI227">
        <f t="shared" ca="1" si="15"/>
        <v>0.5322807905109942</v>
      </c>
    </row>
    <row r="228" spans="1:35" x14ac:dyDescent="0.2">
      <c r="A228">
        <v>112</v>
      </c>
      <c r="B228">
        <v>2022</v>
      </c>
      <c r="C228" t="s">
        <v>104</v>
      </c>
      <c r="D228" t="s">
        <v>1</v>
      </c>
      <c r="E228">
        <v>28</v>
      </c>
      <c r="F228" t="s">
        <v>3</v>
      </c>
      <c r="G228">
        <v>77</v>
      </c>
      <c r="H228">
        <v>77</v>
      </c>
      <c r="I228">
        <v>2329</v>
      </c>
      <c r="J228">
        <v>361</v>
      </c>
      <c r="K228">
        <v>829</v>
      </c>
      <c r="L228">
        <v>0.435</v>
      </c>
      <c r="M228">
        <v>159</v>
      </c>
      <c r="N228">
        <v>408</v>
      </c>
      <c r="O228">
        <v>0.39</v>
      </c>
      <c r="P228">
        <v>202</v>
      </c>
      <c r="Q228">
        <v>421</v>
      </c>
      <c r="R228">
        <v>0.48</v>
      </c>
      <c r="S228">
        <v>0.53100000000000003</v>
      </c>
      <c r="T228">
        <v>137</v>
      </c>
      <c r="U228">
        <v>154</v>
      </c>
      <c r="V228">
        <v>0.89</v>
      </c>
      <c r="W228">
        <v>41</v>
      </c>
      <c r="X228">
        <v>220</v>
      </c>
      <c r="Y228">
        <v>261</v>
      </c>
      <c r="Z228">
        <v>145</v>
      </c>
      <c r="AA228">
        <v>83</v>
      </c>
      <c r="AB228">
        <v>26</v>
      </c>
      <c r="AC228">
        <v>97</v>
      </c>
      <c r="AD228">
        <v>139</v>
      </c>
      <c r="AE228">
        <v>1018</v>
      </c>
      <c r="AF228">
        <f t="shared" si="12"/>
        <v>1.4993559467582653</v>
      </c>
      <c r="AG228">
        <f t="shared" si="13"/>
        <v>2.1485616144267925</v>
      </c>
      <c r="AH228">
        <f t="shared" si="14"/>
        <v>1.282954057535423</v>
      </c>
      <c r="AI228">
        <f t="shared" ca="1" si="15"/>
        <v>0.44493595401807151</v>
      </c>
    </row>
    <row r="229" spans="1:35" x14ac:dyDescent="0.2">
      <c r="A229">
        <v>818</v>
      </c>
      <c r="B229">
        <v>2022</v>
      </c>
      <c r="C229" t="s">
        <v>103</v>
      </c>
      <c r="D229" t="s">
        <v>6</v>
      </c>
      <c r="E229">
        <v>24</v>
      </c>
      <c r="F229" t="s">
        <v>15</v>
      </c>
      <c r="G229">
        <v>61</v>
      </c>
      <c r="H229">
        <v>61</v>
      </c>
      <c r="I229">
        <v>1804</v>
      </c>
      <c r="J229">
        <v>271</v>
      </c>
      <c r="K229">
        <v>368</v>
      </c>
      <c r="L229">
        <v>0.73599999999999999</v>
      </c>
      <c r="M229">
        <v>0</v>
      </c>
      <c r="N229">
        <v>1</v>
      </c>
      <c r="O229">
        <v>0</v>
      </c>
      <c r="P229">
        <v>271</v>
      </c>
      <c r="Q229">
        <v>367</v>
      </c>
      <c r="R229">
        <v>0.73799999999999999</v>
      </c>
      <c r="S229">
        <v>0.73599999999999999</v>
      </c>
      <c r="T229">
        <v>65</v>
      </c>
      <c r="U229">
        <v>90</v>
      </c>
      <c r="V229">
        <v>0.72199999999999998</v>
      </c>
      <c r="W229">
        <v>238</v>
      </c>
      <c r="X229">
        <v>350</v>
      </c>
      <c r="Y229">
        <v>588</v>
      </c>
      <c r="Z229">
        <v>121</v>
      </c>
      <c r="AA229">
        <v>56</v>
      </c>
      <c r="AB229">
        <v>134</v>
      </c>
      <c r="AC229">
        <v>63</v>
      </c>
      <c r="AD229">
        <v>137</v>
      </c>
      <c r="AE229">
        <v>607</v>
      </c>
      <c r="AF229">
        <f t="shared" si="12"/>
        <v>1.2572062084257207</v>
      </c>
      <c r="AG229">
        <f t="shared" si="13"/>
        <v>2.7339246119733924</v>
      </c>
      <c r="AH229">
        <f t="shared" si="14"/>
        <v>1.1175166297117516</v>
      </c>
      <c r="AI229">
        <f t="shared" ca="1" si="15"/>
        <v>0.31623337529120943</v>
      </c>
    </row>
    <row r="230" spans="1:35" x14ac:dyDescent="0.2">
      <c r="A230">
        <v>155</v>
      </c>
      <c r="B230">
        <v>2022</v>
      </c>
      <c r="C230" t="s">
        <v>102</v>
      </c>
      <c r="D230" t="s">
        <v>13</v>
      </c>
      <c r="E230">
        <v>31</v>
      </c>
      <c r="F230" t="s">
        <v>90</v>
      </c>
      <c r="G230">
        <v>51</v>
      </c>
      <c r="H230">
        <v>14</v>
      </c>
      <c r="I230">
        <v>1034</v>
      </c>
      <c r="J230">
        <v>128</v>
      </c>
      <c r="K230">
        <v>281</v>
      </c>
      <c r="L230">
        <v>0.45600000000000002</v>
      </c>
      <c r="M230">
        <v>46</v>
      </c>
      <c r="N230">
        <v>138</v>
      </c>
      <c r="O230">
        <v>0.33300000000000002</v>
      </c>
      <c r="P230">
        <v>82</v>
      </c>
      <c r="Q230">
        <v>143</v>
      </c>
      <c r="R230">
        <v>0.57299999999999995</v>
      </c>
      <c r="S230">
        <v>0.53700000000000003</v>
      </c>
      <c r="T230">
        <v>27</v>
      </c>
      <c r="U230">
        <v>35</v>
      </c>
      <c r="V230">
        <v>0.77100000000000002</v>
      </c>
      <c r="W230">
        <v>59</v>
      </c>
      <c r="X230">
        <v>136</v>
      </c>
      <c r="Y230">
        <v>195</v>
      </c>
      <c r="Z230">
        <v>58</v>
      </c>
      <c r="AA230">
        <v>24</v>
      </c>
      <c r="AB230">
        <v>19</v>
      </c>
      <c r="AC230">
        <v>39</v>
      </c>
      <c r="AD230">
        <v>95</v>
      </c>
      <c r="AE230">
        <v>329</v>
      </c>
      <c r="AF230">
        <f t="shared" si="12"/>
        <v>1.3578336557059962</v>
      </c>
      <c r="AG230">
        <f t="shared" si="13"/>
        <v>3.3075435203094776</v>
      </c>
      <c r="AH230">
        <f t="shared" si="14"/>
        <v>0.83558994197292069</v>
      </c>
      <c r="AI230">
        <f t="shared" ca="1" si="15"/>
        <v>0.23422034123931923</v>
      </c>
    </row>
    <row r="231" spans="1:35" x14ac:dyDescent="0.2">
      <c r="A231">
        <v>458</v>
      </c>
      <c r="B231">
        <v>2022</v>
      </c>
      <c r="C231" t="s">
        <v>101</v>
      </c>
      <c r="D231" t="s">
        <v>1</v>
      </c>
      <c r="E231">
        <v>26</v>
      </c>
      <c r="F231" t="s">
        <v>77</v>
      </c>
      <c r="G231">
        <v>67</v>
      </c>
      <c r="H231">
        <v>67</v>
      </c>
      <c r="I231">
        <v>2328</v>
      </c>
      <c r="J231">
        <v>565</v>
      </c>
      <c r="K231">
        <v>1186</v>
      </c>
      <c r="L231">
        <v>0.47599999999999998</v>
      </c>
      <c r="M231">
        <v>185</v>
      </c>
      <c r="N231">
        <v>475</v>
      </c>
      <c r="O231">
        <v>0.38900000000000001</v>
      </c>
      <c r="P231">
        <v>380</v>
      </c>
      <c r="Q231">
        <v>711</v>
      </c>
      <c r="R231">
        <v>0.53400000000000003</v>
      </c>
      <c r="S231">
        <v>0.55400000000000005</v>
      </c>
      <c r="T231">
        <v>320</v>
      </c>
      <c r="U231">
        <v>375</v>
      </c>
      <c r="V231">
        <v>0.85299999999999998</v>
      </c>
      <c r="W231">
        <v>22</v>
      </c>
      <c r="X231">
        <v>286</v>
      </c>
      <c r="Y231">
        <v>308</v>
      </c>
      <c r="Z231">
        <v>303</v>
      </c>
      <c r="AA231">
        <v>41</v>
      </c>
      <c r="AB231">
        <v>23</v>
      </c>
      <c r="AC231">
        <v>171</v>
      </c>
      <c r="AD231">
        <v>120</v>
      </c>
      <c r="AE231">
        <v>1635</v>
      </c>
      <c r="AF231">
        <f t="shared" si="12"/>
        <v>2.6443298969072164</v>
      </c>
      <c r="AG231">
        <f t="shared" si="13"/>
        <v>1.8556701030927836</v>
      </c>
      <c r="AH231">
        <f t="shared" si="14"/>
        <v>0.634020618556701</v>
      </c>
      <c r="AI231">
        <f t="shared" ca="1" si="15"/>
        <v>0.59771540860129857</v>
      </c>
    </row>
    <row r="232" spans="1:35" x14ac:dyDescent="0.2">
      <c r="A232">
        <v>819</v>
      </c>
      <c r="B232">
        <v>2022</v>
      </c>
      <c r="C232" t="s">
        <v>100</v>
      </c>
      <c r="D232" t="s">
        <v>13</v>
      </c>
      <c r="E232">
        <v>20</v>
      </c>
      <c r="F232" t="s">
        <v>61</v>
      </c>
      <c r="G232">
        <v>62</v>
      </c>
      <c r="H232">
        <v>31</v>
      </c>
      <c r="I232">
        <v>1346</v>
      </c>
      <c r="J232">
        <v>191</v>
      </c>
      <c r="K232">
        <v>424</v>
      </c>
      <c r="L232">
        <v>0.45</v>
      </c>
      <c r="M232">
        <v>76</v>
      </c>
      <c r="N232">
        <v>242</v>
      </c>
      <c r="O232">
        <v>0.314</v>
      </c>
      <c r="P232">
        <v>115</v>
      </c>
      <c r="Q232">
        <v>182</v>
      </c>
      <c r="R232">
        <v>0.63200000000000001</v>
      </c>
      <c r="S232">
        <v>0.54</v>
      </c>
      <c r="T232">
        <v>43</v>
      </c>
      <c r="U232">
        <v>55</v>
      </c>
      <c r="V232">
        <v>0.78200000000000003</v>
      </c>
      <c r="W232">
        <v>26</v>
      </c>
      <c r="X232">
        <v>103</v>
      </c>
      <c r="Y232">
        <v>129</v>
      </c>
      <c r="Z232">
        <v>65</v>
      </c>
      <c r="AA232">
        <v>35</v>
      </c>
      <c r="AB232">
        <v>12</v>
      </c>
      <c r="AC232">
        <v>41</v>
      </c>
      <c r="AD232">
        <v>113</v>
      </c>
      <c r="AE232">
        <v>501</v>
      </c>
      <c r="AF232">
        <f t="shared" si="12"/>
        <v>1.0965824665676078</v>
      </c>
      <c r="AG232">
        <f t="shared" si="13"/>
        <v>3.0222882615156017</v>
      </c>
      <c r="AH232">
        <f t="shared" si="14"/>
        <v>0.93610698365527489</v>
      </c>
      <c r="AI232">
        <f t="shared" ca="1" si="15"/>
        <v>0.48488262383883773</v>
      </c>
    </row>
    <row r="233" spans="1:35" x14ac:dyDescent="0.2">
      <c r="A233">
        <v>463</v>
      </c>
      <c r="B233">
        <v>2022</v>
      </c>
      <c r="C233" t="s">
        <v>99</v>
      </c>
      <c r="D233" t="s">
        <v>1</v>
      </c>
      <c r="E233">
        <v>27</v>
      </c>
      <c r="F233" t="s">
        <v>8</v>
      </c>
      <c r="G233">
        <v>58</v>
      </c>
      <c r="H233">
        <v>49</v>
      </c>
      <c r="I233">
        <v>1781</v>
      </c>
      <c r="J233">
        <v>379</v>
      </c>
      <c r="K233">
        <v>854</v>
      </c>
      <c r="L233">
        <v>0.44400000000000001</v>
      </c>
      <c r="M233">
        <v>82</v>
      </c>
      <c r="N233">
        <v>256</v>
      </c>
      <c r="O233">
        <v>0.32</v>
      </c>
      <c r="P233">
        <v>297</v>
      </c>
      <c r="Q233">
        <v>598</v>
      </c>
      <c r="R233">
        <v>0.497</v>
      </c>
      <c r="S233">
        <v>0.49199999999999999</v>
      </c>
      <c r="T233">
        <v>146</v>
      </c>
      <c r="U233">
        <v>193</v>
      </c>
      <c r="V233">
        <v>0.75600000000000001</v>
      </c>
      <c r="W233">
        <v>43</v>
      </c>
      <c r="X233">
        <v>171</v>
      </c>
      <c r="Y233">
        <v>214</v>
      </c>
      <c r="Z233">
        <v>248</v>
      </c>
      <c r="AA233">
        <v>51</v>
      </c>
      <c r="AB233">
        <v>23</v>
      </c>
      <c r="AC233">
        <v>108</v>
      </c>
      <c r="AD233">
        <v>131</v>
      </c>
      <c r="AE233">
        <v>986</v>
      </c>
      <c r="AF233">
        <f t="shared" si="12"/>
        <v>2.1830432341381245</v>
      </c>
      <c r="AG233">
        <f t="shared" si="13"/>
        <v>2.6479505895564288</v>
      </c>
      <c r="AH233">
        <f t="shared" si="14"/>
        <v>1.0308815272318923</v>
      </c>
      <c r="AI233">
        <f t="shared" ca="1" si="15"/>
        <v>9.6062977503695746E-2</v>
      </c>
    </row>
    <row r="234" spans="1:35" x14ac:dyDescent="0.2">
      <c r="A234">
        <v>88</v>
      </c>
      <c r="B234">
        <v>2022</v>
      </c>
      <c r="C234" t="s">
        <v>98</v>
      </c>
      <c r="D234" t="s">
        <v>13</v>
      </c>
      <c r="E234">
        <v>25</v>
      </c>
      <c r="F234" t="s">
        <v>74</v>
      </c>
      <c r="G234">
        <v>72</v>
      </c>
      <c r="H234">
        <v>45</v>
      </c>
      <c r="I234">
        <v>1774</v>
      </c>
      <c r="J234">
        <v>256</v>
      </c>
      <c r="K234">
        <v>506</v>
      </c>
      <c r="L234">
        <v>0.50600000000000001</v>
      </c>
      <c r="M234">
        <v>38</v>
      </c>
      <c r="N234">
        <v>94</v>
      </c>
      <c r="O234">
        <v>0.40400000000000003</v>
      </c>
      <c r="P234">
        <v>218</v>
      </c>
      <c r="Q234">
        <v>412</v>
      </c>
      <c r="R234">
        <v>0.52900000000000003</v>
      </c>
      <c r="S234">
        <v>0.54300000000000004</v>
      </c>
      <c r="T234">
        <v>97</v>
      </c>
      <c r="U234">
        <v>128</v>
      </c>
      <c r="V234">
        <v>0.75800000000000001</v>
      </c>
      <c r="W234">
        <v>100</v>
      </c>
      <c r="X234">
        <v>245</v>
      </c>
      <c r="Y234">
        <v>345</v>
      </c>
      <c r="Z234">
        <v>148</v>
      </c>
      <c r="AA234">
        <v>77</v>
      </c>
      <c r="AB234">
        <v>52</v>
      </c>
      <c r="AC234">
        <v>56</v>
      </c>
      <c r="AD234">
        <v>176</v>
      </c>
      <c r="AE234">
        <v>647</v>
      </c>
      <c r="AF234">
        <f t="shared" si="12"/>
        <v>1.1364148816234498</v>
      </c>
      <c r="AG234">
        <f t="shared" si="13"/>
        <v>3.5715896279594137</v>
      </c>
      <c r="AH234">
        <f t="shared" si="14"/>
        <v>1.5625704622322436</v>
      </c>
      <c r="AI234">
        <f t="shared" ca="1" si="15"/>
        <v>0.74056654901394436</v>
      </c>
    </row>
    <row r="235" spans="1:35" x14ac:dyDescent="0.2">
      <c r="A235">
        <v>439</v>
      </c>
      <c r="B235">
        <v>2022</v>
      </c>
      <c r="C235" t="s">
        <v>97</v>
      </c>
      <c r="D235" t="s">
        <v>1</v>
      </c>
      <c r="E235">
        <v>25</v>
      </c>
      <c r="F235" t="s">
        <v>61</v>
      </c>
      <c r="G235">
        <v>72</v>
      </c>
      <c r="H235">
        <v>7</v>
      </c>
      <c r="I235">
        <v>1292</v>
      </c>
      <c r="J235">
        <v>135</v>
      </c>
      <c r="K235">
        <v>262</v>
      </c>
      <c r="L235">
        <v>0.51500000000000001</v>
      </c>
      <c r="M235">
        <v>52</v>
      </c>
      <c r="N235">
        <v>126</v>
      </c>
      <c r="O235">
        <v>0.41299999999999998</v>
      </c>
      <c r="P235">
        <v>83</v>
      </c>
      <c r="Q235">
        <v>136</v>
      </c>
      <c r="R235">
        <v>0.61</v>
      </c>
      <c r="S235">
        <v>0.61499999999999999</v>
      </c>
      <c r="T235">
        <v>27</v>
      </c>
      <c r="U235">
        <v>49</v>
      </c>
      <c r="V235">
        <v>0.55100000000000005</v>
      </c>
      <c r="W235">
        <v>87</v>
      </c>
      <c r="X235">
        <v>242</v>
      </c>
      <c r="Y235">
        <v>329</v>
      </c>
      <c r="Z235">
        <v>109</v>
      </c>
      <c r="AA235">
        <v>45</v>
      </c>
      <c r="AB235">
        <v>22</v>
      </c>
      <c r="AC235">
        <v>29</v>
      </c>
      <c r="AD235">
        <v>90</v>
      </c>
      <c r="AE235">
        <v>349</v>
      </c>
      <c r="AF235">
        <f t="shared" si="12"/>
        <v>0.80804953560371517</v>
      </c>
      <c r="AG235">
        <f t="shared" si="13"/>
        <v>2.5077399380804954</v>
      </c>
      <c r="AH235">
        <f t="shared" si="14"/>
        <v>1.2538699690402477</v>
      </c>
      <c r="AI235">
        <f t="shared" ca="1" si="15"/>
        <v>0.99832438276342139</v>
      </c>
    </row>
    <row r="236" spans="1:35" x14ac:dyDescent="0.2">
      <c r="A236">
        <v>369</v>
      </c>
      <c r="B236">
        <v>2022</v>
      </c>
      <c r="C236" t="s">
        <v>96</v>
      </c>
      <c r="D236" t="s">
        <v>4</v>
      </c>
      <c r="E236">
        <v>29</v>
      </c>
      <c r="F236" t="s">
        <v>74</v>
      </c>
      <c r="G236">
        <v>29</v>
      </c>
      <c r="H236">
        <v>29</v>
      </c>
      <c r="I236">
        <v>1091</v>
      </c>
      <c r="J236">
        <v>289</v>
      </c>
      <c r="K236">
        <v>616</v>
      </c>
      <c r="L236">
        <v>0.46899999999999997</v>
      </c>
      <c r="M236">
        <v>100</v>
      </c>
      <c r="N236">
        <v>239</v>
      </c>
      <c r="O236">
        <v>0.41799999999999998</v>
      </c>
      <c r="P236">
        <v>189</v>
      </c>
      <c r="Q236">
        <v>377</v>
      </c>
      <c r="R236">
        <v>0.501</v>
      </c>
      <c r="S236">
        <v>0.55000000000000004</v>
      </c>
      <c r="T236">
        <v>118</v>
      </c>
      <c r="U236">
        <v>129</v>
      </c>
      <c r="V236">
        <v>0.91500000000000004</v>
      </c>
      <c r="W236">
        <v>16</v>
      </c>
      <c r="X236">
        <v>111</v>
      </c>
      <c r="Y236">
        <v>127</v>
      </c>
      <c r="Z236">
        <v>167</v>
      </c>
      <c r="AA236">
        <v>41</v>
      </c>
      <c r="AB236">
        <v>17</v>
      </c>
      <c r="AC236">
        <v>73</v>
      </c>
      <c r="AD236">
        <v>81</v>
      </c>
      <c r="AE236">
        <v>796</v>
      </c>
      <c r="AF236">
        <f t="shared" si="12"/>
        <v>2.4087992667277729</v>
      </c>
      <c r="AG236">
        <f t="shared" si="13"/>
        <v>2.6727772685609534</v>
      </c>
      <c r="AH236">
        <f t="shared" si="14"/>
        <v>1.3528872593950505</v>
      </c>
      <c r="AI236">
        <f t="shared" ca="1" si="15"/>
        <v>0.85050824916809176</v>
      </c>
    </row>
    <row r="237" spans="1:35" x14ac:dyDescent="0.2">
      <c r="A237">
        <v>367</v>
      </c>
      <c r="B237">
        <v>2022</v>
      </c>
      <c r="C237" t="s">
        <v>95</v>
      </c>
      <c r="D237" t="s">
        <v>13</v>
      </c>
      <c r="E237">
        <v>34</v>
      </c>
      <c r="F237" t="s">
        <v>0</v>
      </c>
      <c r="G237">
        <v>45</v>
      </c>
      <c r="H237">
        <v>15</v>
      </c>
      <c r="I237">
        <v>1122</v>
      </c>
      <c r="J237">
        <v>115</v>
      </c>
      <c r="K237">
        <v>285</v>
      </c>
      <c r="L237">
        <v>0.40400000000000003</v>
      </c>
      <c r="M237">
        <v>78</v>
      </c>
      <c r="N237">
        <v>225</v>
      </c>
      <c r="O237">
        <v>0.34699999999999998</v>
      </c>
      <c r="P237">
        <v>37</v>
      </c>
      <c r="Q237">
        <v>60</v>
      </c>
      <c r="R237">
        <v>0.61699999999999999</v>
      </c>
      <c r="S237">
        <v>0.54</v>
      </c>
      <c r="T237">
        <v>17</v>
      </c>
      <c r="U237">
        <v>22</v>
      </c>
      <c r="V237">
        <v>0.77300000000000002</v>
      </c>
      <c r="W237">
        <v>12</v>
      </c>
      <c r="X237">
        <v>119</v>
      </c>
      <c r="Y237">
        <v>131</v>
      </c>
      <c r="Z237">
        <v>158</v>
      </c>
      <c r="AA237">
        <v>23</v>
      </c>
      <c r="AB237">
        <v>5</v>
      </c>
      <c r="AC237">
        <v>46</v>
      </c>
      <c r="AD237">
        <v>82</v>
      </c>
      <c r="AE237">
        <v>325</v>
      </c>
      <c r="AF237">
        <f t="shared" si="12"/>
        <v>1.4759358288770053</v>
      </c>
      <c r="AG237">
        <f t="shared" si="13"/>
        <v>2.6310160427807485</v>
      </c>
      <c r="AH237">
        <f t="shared" si="14"/>
        <v>0.73796791443850263</v>
      </c>
      <c r="AI237">
        <f t="shared" ca="1" si="15"/>
        <v>0.10747534447550211</v>
      </c>
    </row>
    <row r="238" spans="1:35" x14ac:dyDescent="0.2">
      <c r="A238">
        <v>501</v>
      </c>
      <c r="B238">
        <v>2022</v>
      </c>
      <c r="C238" t="s">
        <v>94</v>
      </c>
      <c r="D238" t="s">
        <v>4</v>
      </c>
      <c r="E238">
        <v>21</v>
      </c>
      <c r="F238" t="s">
        <v>79</v>
      </c>
      <c r="G238">
        <v>75</v>
      </c>
      <c r="H238">
        <v>74</v>
      </c>
      <c r="I238">
        <v>2650</v>
      </c>
      <c r="J238">
        <v>483</v>
      </c>
      <c r="K238">
        <v>995</v>
      </c>
      <c r="L238">
        <v>0.48499999999999999</v>
      </c>
      <c r="M238">
        <v>132</v>
      </c>
      <c r="N238">
        <v>309</v>
      </c>
      <c r="O238">
        <v>0.42699999999999999</v>
      </c>
      <c r="P238">
        <v>351</v>
      </c>
      <c r="Q238">
        <v>686</v>
      </c>
      <c r="R238">
        <v>0.51200000000000001</v>
      </c>
      <c r="S238">
        <v>0.55200000000000005</v>
      </c>
      <c r="T238">
        <v>213</v>
      </c>
      <c r="U238">
        <v>246</v>
      </c>
      <c r="V238">
        <v>0.86599999999999999</v>
      </c>
      <c r="W238">
        <v>26</v>
      </c>
      <c r="X238">
        <v>214</v>
      </c>
      <c r="Y238">
        <v>240</v>
      </c>
      <c r="Z238">
        <v>321</v>
      </c>
      <c r="AA238">
        <v>55</v>
      </c>
      <c r="AB238">
        <v>32</v>
      </c>
      <c r="AC238">
        <v>88</v>
      </c>
      <c r="AD238">
        <v>156</v>
      </c>
      <c r="AE238">
        <v>1311</v>
      </c>
      <c r="AF238">
        <f t="shared" si="12"/>
        <v>1.1954716981132076</v>
      </c>
      <c r="AG238">
        <f t="shared" si="13"/>
        <v>2.1192452830188677</v>
      </c>
      <c r="AH238">
        <f t="shared" si="14"/>
        <v>0.74716981132075466</v>
      </c>
      <c r="AI238">
        <f t="shared" ca="1" si="15"/>
        <v>0.10705673905278756</v>
      </c>
    </row>
    <row r="239" spans="1:35" x14ac:dyDescent="0.2">
      <c r="A239">
        <v>468</v>
      </c>
      <c r="B239">
        <v>2022</v>
      </c>
      <c r="C239" t="s">
        <v>93</v>
      </c>
      <c r="D239" t="s">
        <v>4</v>
      </c>
      <c r="E239">
        <v>31</v>
      </c>
      <c r="F239" t="s">
        <v>48</v>
      </c>
      <c r="G239">
        <v>29</v>
      </c>
      <c r="H239">
        <v>29</v>
      </c>
      <c r="I239">
        <v>1056</v>
      </c>
      <c r="J239">
        <v>222</v>
      </c>
      <c r="K239">
        <v>552</v>
      </c>
      <c r="L239">
        <v>0.40200000000000002</v>
      </c>
      <c r="M239">
        <v>92</v>
      </c>
      <c r="N239">
        <v>284</v>
      </c>
      <c r="O239">
        <v>0.32400000000000001</v>
      </c>
      <c r="P239">
        <v>130</v>
      </c>
      <c r="Q239">
        <v>268</v>
      </c>
      <c r="R239">
        <v>0.48499999999999999</v>
      </c>
      <c r="S239">
        <v>0.48599999999999999</v>
      </c>
      <c r="T239">
        <v>159</v>
      </c>
      <c r="U239">
        <v>181</v>
      </c>
      <c r="V239">
        <v>0.878</v>
      </c>
      <c r="W239">
        <v>13</v>
      </c>
      <c r="X239">
        <v>107</v>
      </c>
      <c r="Y239">
        <v>120</v>
      </c>
      <c r="Z239">
        <v>212</v>
      </c>
      <c r="AA239">
        <v>17</v>
      </c>
      <c r="AB239">
        <v>11</v>
      </c>
      <c r="AC239">
        <v>83</v>
      </c>
      <c r="AD239">
        <v>37</v>
      </c>
      <c r="AE239">
        <v>695</v>
      </c>
      <c r="AF239">
        <f t="shared" si="12"/>
        <v>2.8295454545454546</v>
      </c>
      <c r="AG239">
        <f t="shared" si="13"/>
        <v>1.2613636363636365</v>
      </c>
      <c r="AH239">
        <f t="shared" si="14"/>
        <v>0.57954545454545459</v>
      </c>
      <c r="AI239">
        <f t="shared" ca="1" si="15"/>
        <v>0.26230315766581913</v>
      </c>
    </row>
    <row r="240" spans="1:35" x14ac:dyDescent="0.2">
      <c r="A240">
        <v>17</v>
      </c>
      <c r="B240">
        <v>2022</v>
      </c>
      <c r="C240" t="s">
        <v>92</v>
      </c>
      <c r="D240" t="s">
        <v>26</v>
      </c>
      <c r="E240">
        <v>37</v>
      </c>
      <c r="F240" t="s">
        <v>59</v>
      </c>
      <c r="G240">
        <v>69</v>
      </c>
      <c r="H240">
        <v>3</v>
      </c>
      <c r="I240">
        <v>1793</v>
      </c>
      <c r="J240">
        <v>319</v>
      </c>
      <c r="K240">
        <v>723</v>
      </c>
      <c r="L240">
        <v>0.441</v>
      </c>
      <c r="M240">
        <v>149</v>
      </c>
      <c r="N240">
        <v>397</v>
      </c>
      <c r="O240">
        <v>0.375</v>
      </c>
      <c r="P240">
        <v>170</v>
      </c>
      <c r="Q240">
        <v>326</v>
      </c>
      <c r="R240">
        <v>0.52100000000000002</v>
      </c>
      <c r="S240">
        <v>0.54400000000000004</v>
      </c>
      <c r="T240">
        <v>132</v>
      </c>
      <c r="U240">
        <v>159</v>
      </c>
      <c r="V240">
        <v>0.83</v>
      </c>
      <c r="W240">
        <v>62</v>
      </c>
      <c r="X240">
        <v>226</v>
      </c>
      <c r="Y240">
        <v>288</v>
      </c>
      <c r="Z240">
        <v>68</v>
      </c>
      <c r="AA240">
        <v>47</v>
      </c>
      <c r="AB240">
        <v>52</v>
      </c>
      <c r="AC240">
        <v>59</v>
      </c>
      <c r="AD240">
        <v>166</v>
      </c>
      <c r="AE240">
        <v>919</v>
      </c>
      <c r="AF240">
        <f t="shared" si="12"/>
        <v>1.1846068042387061</v>
      </c>
      <c r="AG240">
        <f t="shared" si="13"/>
        <v>3.3329615170105966</v>
      </c>
      <c r="AH240">
        <f t="shared" si="14"/>
        <v>0.94366982710540992</v>
      </c>
      <c r="AI240">
        <f t="shared" ca="1" si="15"/>
        <v>8.3007404946692454E-2</v>
      </c>
    </row>
    <row r="241" spans="1:35" x14ac:dyDescent="0.2">
      <c r="A241">
        <v>82</v>
      </c>
      <c r="B241">
        <v>2022</v>
      </c>
      <c r="C241" t="s">
        <v>91</v>
      </c>
      <c r="D241" t="s">
        <v>13</v>
      </c>
      <c r="E241">
        <v>23</v>
      </c>
      <c r="F241" t="s">
        <v>90</v>
      </c>
      <c r="G241">
        <v>67</v>
      </c>
      <c r="H241">
        <v>25</v>
      </c>
      <c r="I241">
        <v>1564</v>
      </c>
      <c r="J241">
        <v>208</v>
      </c>
      <c r="K241">
        <v>506</v>
      </c>
      <c r="L241">
        <v>0.41099999999999998</v>
      </c>
      <c r="M241">
        <v>83</v>
      </c>
      <c r="N241">
        <v>237</v>
      </c>
      <c r="O241">
        <v>0.35</v>
      </c>
      <c r="P241">
        <v>125</v>
      </c>
      <c r="Q241">
        <v>269</v>
      </c>
      <c r="R241">
        <v>0.46500000000000002</v>
      </c>
      <c r="S241">
        <v>0.49299999999999999</v>
      </c>
      <c r="T241">
        <v>114</v>
      </c>
      <c r="U241">
        <v>164</v>
      </c>
      <c r="V241">
        <v>0.69499999999999995</v>
      </c>
      <c r="W241">
        <v>108</v>
      </c>
      <c r="X241">
        <v>250</v>
      </c>
      <c r="Y241">
        <v>358</v>
      </c>
      <c r="Z241">
        <v>72</v>
      </c>
      <c r="AA241">
        <v>44</v>
      </c>
      <c r="AB241">
        <v>29</v>
      </c>
      <c r="AC241">
        <v>54</v>
      </c>
      <c r="AD241">
        <v>116</v>
      </c>
      <c r="AE241">
        <v>613</v>
      </c>
      <c r="AF241">
        <f t="shared" si="12"/>
        <v>1.2429667519181586</v>
      </c>
      <c r="AG241">
        <f t="shared" si="13"/>
        <v>2.6700767263427112</v>
      </c>
      <c r="AH241">
        <f t="shared" si="14"/>
        <v>1.0127877237851663</v>
      </c>
      <c r="AI241">
        <f t="shared" ca="1" si="15"/>
        <v>0.77082693011502224</v>
      </c>
    </row>
    <row r="242" spans="1:35" x14ac:dyDescent="0.2">
      <c r="A242">
        <v>15</v>
      </c>
      <c r="B242">
        <v>2022</v>
      </c>
      <c r="C242" t="s">
        <v>89</v>
      </c>
      <c r="D242" t="s">
        <v>26</v>
      </c>
      <c r="E242">
        <v>27</v>
      </c>
      <c r="F242" t="s">
        <v>82</v>
      </c>
      <c r="G242">
        <v>67</v>
      </c>
      <c r="H242">
        <v>67</v>
      </c>
      <c r="I242">
        <v>2204</v>
      </c>
      <c r="J242">
        <v>689</v>
      </c>
      <c r="K242">
        <v>1245</v>
      </c>
      <c r="L242">
        <v>0.55300000000000005</v>
      </c>
      <c r="M242">
        <v>71</v>
      </c>
      <c r="N242">
        <v>242</v>
      </c>
      <c r="O242">
        <v>0.29299999999999998</v>
      </c>
      <c r="P242">
        <v>618</v>
      </c>
      <c r="Q242">
        <v>1003</v>
      </c>
      <c r="R242">
        <v>0.61599999999999999</v>
      </c>
      <c r="S242">
        <v>0.58199999999999996</v>
      </c>
      <c r="T242">
        <v>553</v>
      </c>
      <c r="U242">
        <v>766</v>
      </c>
      <c r="V242">
        <v>0.72199999999999998</v>
      </c>
      <c r="W242">
        <v>134</v>
      </c>
      <c r="X242">
        <v>644</v>
      </c>
      <c r="Y242">
        <v>778</v>
      </c>
      <c r="Z242">
        <v>388</v>
      </c>
      <c r="AA242">
        <v>72</v>
      </c>
      <c r="AB242">
        <v>91</v>
      </c>
      <c r="AC242">
        <v>219</v>
      </c>
      <c r="AD242">
        <v>212</v>
      </c>
      <c r="AE242">
        <v>2002</v>
      </c>
      <c r="AF242">
        <f t="shared" si="12"/>
        <v>3.5771324863883849</v>
      </c>
      <c r="AG242">
        <f t="shared" si="13"/>
        <v>3.4627949183303084</v>
      </c>
      <c r="AH242">
        <f t="shared" si="14"/>
        <v>1.1760435571687839</v>
      </c>
      <c r="AI242">
        <f t="shared" ca="1" si="15"/>
        <v>0.73022180241268486</v>
      </c>
    </row>
    <row r="243" spans="1:35" x14ac:dyDescent="0.2">
      <c r="A243">
        <v>35</v>
      </c>
      <c r="B243">
        <v>2022</v>
      </c>
      <c r="C243" t="s">
        <v>88</v>
      </c>
      <c r="D243" t="s">
        <v>6</v>
      </c>
      <c r="E243">
        <v>23</v>
      </c>
      <c r="F243" t="s">
        <v>87</v>
      </c>
      <c r="G243">
        <v>71</v>
      </c>
      <c r="H243">
        <v>69</v>
      </c>
      <c r="I243">
        <v>1824</v>
      </c>
      <c r="J243">
        <v>296</v>
      </c>
      <c r="K243">
        <v>617</v>
      </c>
      <c r="L243">
        <v>0.48</v>
      </c>
      <c r="M243">
        <v>107</v>
      </c>
      <c r="N243">
        <v>281</v>
      </c>
      <c r="O243">
        <v>0.38100000000000001</v>
      </c>
      <c r="P243">
        <v>189</v>
      </c>
      <c r="Q243">
        <v>336</v>
      </c>
      <c r="R243">
        <v>0.56299999999999994</v>
      </c>
      <c r="S243">
        <v>0.56599999999999995</v>
      </c>
      <c r="T243">
        <v>57</v>
      </c>
      <c r="U243">
        <v>73</v>
      </c>
      <c r="V243">
        <v>0.78100000000000003</v>
      </c>
      <c r="W243">
        <v>148</v>
      </c>
      <c r="X243">
        <v>424</v>
      </c>
      <c r="Y243">
        <v>572</v>
      </c>
      <c r="Z243">
        <v>85</v>
      </c>
      <c r="AA243">
        <v>38</v>
      </c>
      <c r="AB243">
        <v>118</v>
      </c>
      <c r="AC243">
        <v>77</v>
      </c>
      <c r="AD243">
        <v>182</v>
      </c>
      <c r="AE243">
        <v>756</v>
      </c>
      <c r="AF243">
        <f t="shared" si="12"/>
        <v>1.5197368421052631</v>
      </c>
      <c r="AG243">
        <f t="shared" si="13"/>
        <v>3.5921052631578947</v>
      </c>
      <c r="AH243">
        <f t="shared" si="14"/>
        <v>0.75</v>
      </c>
      <c r="AI243">
        <f t="shared" ca="1" si="15"/>
        <v>0.72015017099376122</v>
      </c>
    </row>
    <row r="244" spans="1:35" x14ac:dyDescent="0.2">
      <c r="A244">
        <v>255</v>
      </c>
      <c r="B244">
        <v>2022</v>
      </c>
      <c r="C244" t="s">
        <v>86</v>
      </c>
      <c r="D244" t="s">
        <v>4</v>
      </c>
      <c r="E244">
        <v>22</v>
      </c>
      <c r="F244" t="s">
        <v>20</v>
      </c>
      <c r="G244">
        <v>68</v>
      </c>
      <c r="H244">
        <v>68</v>
      </c>
      <c r="I244">
        <v>2430</v>
      </c>
      <c r="J244">
        <v>542</v>
      </c>
      <c r="K244">
        <v>1173</v>
      </c>
      <c r="L244">
        <v>0.46200000000000002</v>
      </c>
      <c r="M244">
        <v>174</v>
      </c>
      <c r="N244">
        <v>454</v>
      </c>
      <c r="O244">
        <v>0.38300000000000001</v>
      </c>
      <c r="P244">
        <v>368</v>
      </c>
      <c r="Q244">
        <v>719</v>
      </c>
      <c r="R244">
        <v>0.51200000000000001</v>
      </c>
      <c r="S244">
        <v>0.53600000000000003</v>
      </c>
      <c r="T244">
        <v>215</v>
      </c>
      <c r="U244">
        <v>241</v>
      </c>
      <c r="V244">
        <v>0.89200000000000002</v>
      </c>
      <c r="W244">
        <v>39</v>
      </c>
      <c r="X244">
        <v>185</v>
      </c>
      <c r="Y244">
        <v>224</v>
      </c>
      <c r="Z244">
        <v>583</v>
      </c>
      <c r="AA244">
        <v>89</v>
      </c>
      <c r="AB244">
        <v>7</v>
      </c>
      <c r="AC244">
        <v>248</v>
      </c>
      <c r="AD244">
        <v>115</v>
      </c>
      <c r="AE244">
        <v>1473</v>
      </c>
      <c r="AF244">
        <f t="shared" si="12"/>
        <v>3.674074074074074</v>
      </c>
      <c r="AG244">
        <f t="shared" si="13"/>
        <v>1.7037037037037037</v>
      </c>
      <c r="AH244">
        <f t="shared" si="14"/>
        <v>1.3185185185185184</v>
      </c>
      <c r="AI244">
        <f t="shared" ca="1" si="15"/>
        <v>0.14798695678091711</v>
      </c>
    </row>
    <row r="245" spans="1:35" x14ac:dyDescent="0.2">
      <c r="A245">
        <v>303</v>
      </c>
      <c r="B245">
        <v>2022</v>
      </c>
      <c r="C245" t="s">
        <v>85</v>
      </c>
      <c r="D245" t="s">
        <v>26</v>
      </c>
      <c r="E245">
        <v>29</v>
      </c>
      <c r="F245" t="s">
        <v>79</v>
      </c>
      <c r="G245">
        <v>73</v>
      </c>
      <c r="H245">
        <v>73</v>
      </c>
      <c r="I245">
        <v>2543</v>
      </c>
      <c r="J245">
        <v>493</v>
      </c>
      <c r="K245">
        <v>1022</v>
      </c>
      <c r="L245">
        <v>0.48199999999999998</v>
      </c>
      <c r="M245">
        <v>101</v>
      </c>
      <c r="N245">
        <v>275</v>
      </c>
      <c r="O245">
        <v>0.36699999999999999</v>
      </c>
      <c r="P245">
        <v>392</v>
      </c>
      <c r="Q245">
        <v>747</v>
      </c>
      <c r="R245">
        <v>0.52500000000000002</v>
      </c>
      <c r="S245">
        <v>0.53200000000000003</v>
      </c>
      <c r="T245">
        <v>170</v>
      </c>
      <c r="U245">
        <v>202</v>
      </c>
      <c r="V245">
        <v>0.84199999999999997</v>
      </c>
      <c r="W245">
        <v>77</v>
      </c>
      <c r="X245">
        <v>419</v>
      </c>
      <c r="Y245">
        <v>496</v>
      </c>
      <c r="Z245">
        <v>252</v>
      </c>
      <c r="AA245">
        <v>47</v>
      </c>
      <c r="AB245">
        <v>43</v>
      </c>
      <c r="AC245">
        <v>116</v>
      </c>
      <c r="AD245">
        <v>164</v>
      </c>
      <c r="AE245">
        <v>1257</v>
      </c>
      <c r="AF245">
        <f t="shared" si="12"/>
        <v>1.6421549351160047</v>
      </c>
      <c r="AG245">
        <f t="shared" si="13"/>
        <v>2.3216673220605584</v>
      </c>
      <c r="AH245">
        <f t="shared" si="14"/>
        <v>0.6653558788832088</v>
      </c>
      <c r="AI245">
        <f t="shared" ca="1" si="15"/>
        <v>0.61165566266532423</v>
      </c>
    </row>
    <row r="246" spans="1:35" x14ac:dyDescent="0.2">
      <c r="A246">
        <v>166</v>
      </c>
      <c r="B246">
        <v>2022</v>
      </c>
      <c r="C246" t="s">
        <v>84</v>
      </c>
      <c r="D246" t="s">
        <v>6</v>
      </c>
      <c r="E246">
        <v>28</v>
      </c>
      <c r="F246" t="s">
        <v>59</v>
      </c>
      <c r="G246">
        <v>40</v>
      </c>
      <c r="H246">
        <v>40</v>
      </c>
      <c r="I246">
        <v>1404</v>
      </c>
      <c r="J246">
        <v>370</v>
      </c>
      <c r="K246">
        <v>695</v>
      </c>
      <c r="L246">
        <v>0.53200000000000003</v>
      </c>
      <c r="M246">
        <v>13</v>
      </c>
      <c r="N246">
        <v>70</v>
      </c>
      <c r="O246">
        <v>0.186</v>
      </c>
      <c r="P246">
        <v>357</v>
      </c>
      <c r="Q246">
        <v>625</v>
      </c>
      <c r="R246">
        <v>0.57099999999999995</v>
      </c>
      <c r="S246">
        <v>0.54200000000000004</v>
      </c>
      <c r="T246">
        <v>174</v>
      </c>
      <c r="U246">
        <v>244</v>
      </c>
      <c r="V246">
        <v>0.71299999999999997</v>
      </c>
      <c r="W246">
        <v>106</v>
      </c>
      <c r="X246">
        <v>288</v>
      </c>
      <c r="Y246">
        <v>394</v>
      </c>
      <c r="Z246">
        <v>122</v>
      </c>
      <c r="AA246">
        <v>49</v>
      </c>
      <c r="AB246">
        <v>90</v>
      </c>
      <c r="AC246">
        <v>82</v>
      </c>
      <c r="AD246">
        <v>97</v>
      </c>
      <c r="AE246">
        <v>927</v>
      </c>
      <c r="AF246">
        <f t="shared" si="12"/>
        <v>2.1025641025641026</v>
      </c>
      <c r="AG246">
        <f t="shared" si="13"/>
        <v>2.4871794871794872</v>
      </c>
      <c r="AH246">
        <f t="shared" si="14"/>
        <v>1.2564102564102564</v>
      </c>
      <c r="AI246">
        <f t="shared" ca="1" si="15"/>
        <v>0.1500753291481477</v>
      </c>
    </row>
    <row r="247" spans="1:35" x14ac:dyDescent="0.2">
      <c r="A247">
        <v>144</v>
      </c>
      <c r="B247">
        <v>2022</v>
      </c>
      <c r="C247" t="s">
        <v>83</v>
      </c>
      <c r="D247" t="s">
        <v>13</v>
      </c>
      <c r="E247">
        <v>29</v>
      </c>
      <c r="F247" t="s">
        <v>82</v>
      </c>
      <c r="G247">
        <v>65</v>
      </c>
      <c r="H247">
        <v>19</v>
      </c>
      <c r="I247">
        <v>1691</v>
      </c>
      <c r="J247">
        <v>227</v>
      </c>
      <c r="K247">
        <v>496</v>
      </c>
      <c r="L247">
        <v>0.45800000000000002</v>
      </c>
      <c r="M247">
        <v>146</v>
      </c>
      <c r="N247">
        <v>370</v>
      </c>
      <c r="O247">
        <v>0.39500000000000002</v>
      </c>
      <c r="P247">
        <v>81</v>
      </c>
      <c r="Q247">
        <v>126</v>
      </c>
      <c r="R247">
        <v>0.64300000000000002</v>
      </c>
      <c r="S247">
        <v>0.60499999999999998</v>
      </c>
      <c r="T247">
        <v>45</v>
      </c>
      <c r="U247">
        <v>54</v>
      </c>
      <c r="V247">
        <v>0.83299999999999996</v>
      </c>
      <c r="W247">
        <v>45</v>
      </c>
      <c r="X247">
        <v>228</v>
      </c>
      <c r="Y247">
        <v>273</v>
      </c>
      <c r="Z247">
        <v>82</v>
      </c>
      <c r="AA247">
        <v>59</v>
      </c>
      <c r="AB247">
        <v>15</v>
      </c>
      <c r="AC247">
        <v>35</v>
      </c>
      <c r="AD247">
        <v>86</v>
      </c>
      <c r="AE247">
        <v>645</v>
      </c>
      <c r="AF247">
        <f t="shared" si="12"/>
        <v>0.74512123004139563</v>
      </c>
      <c r="AG247">
        <f t="shared" si="13"/>
        <v>1.8308693081017149</v>
      </c>
      <c r="AH247">
        <f t="shared" si="14"/>
        <v>1.2560615020697812</v>
      </c>
      <c r="AI247">
        <f t="shared" ca="1" si="15"/>
        <v>0.52338602476528273</v>
      </c>
    </row>
    <row r="248" spans="1:35" x14ac:dyDescent="0.2">
      <c r="A248">
        <v>804</v>
      </c>
      <c r="B248">
        <v>2022</v>
      </c>
      <c r="C248" t="s">
        <v>81</v>
      </c>
      <c r="D248" t="s">
        <v>1</v>
      </c>
      <c r="E248">
        <v>27</v>
      </c>
      <c r="F248" t="s">
        <v>8</v>
      </c>
      <c r="G248">
        <v>75</v>
      </c>
      <c r="H248">
        <v>52</v>
      </c>
      <c r="I248">
        <v>2199</v>
      </c>
      <c r="J248">
        <v>337</v>
      </c>
      <c r="K248">
        <v>800</v>
      </c>
      <c r="L248">
        <v>0.42099999999999999</v>
      </c>
      <c r="M248">
        <v>115</v>
      </c>
      <c r="N248">
        <v>369</v>
      </c>
      <c r="O248">
        <v>0.312</v>
      </c>
      <c r="P248">
        <v>222</v>
      </c>
      <c r="Q248">
        <v>431</v>
      </c>
      <c r="R248">
        <v>0.51500000000000001</v>
      </c>
      <c r="S248">
        <v>0.49299999999999999</v>
      </c>
      <c r="T248">
        <v>203</v>
      </c>
      <c r="U248">
        <v>235</v>
      </c>
      <c r="V248">
        <v>0.86399999999999999</v>
      </c>
      <c r="W248">
        <v>38</v>
      </c>
      <c r="X248">
        <v>223</v>
      </c>
      <c r="Y248">
        <v>261</v>
      </c>
      <c r="Z248">
        <v>366</v>
      </c>
      <c r="AA248">
        <v>64</v>
      </c>
      <c r="AB248">
        <v>58</v>
      </c>
      <c r="AC248">
        <v>119</v>
      </c>
      <c r="AD248">
        <v>172</v>
      </c>
      <c r="AE248">
        <v>992</v>
      </c>
      <c r="AF248">
        <f t="shared" si="12"/>
        <v>1.9481582537517053</v>
      </c>
      <c r="AG248">
        <f t="shared" si="13"/>
        <v>2.8158253751705322</v>
      </c>
      <c r="AH248">
        <f t="shared" si="14"/>
        <v>1.0477489768076398</v>
      </c>
      <c r="AI248">
        <f t="shared" ca="1" si="15"/>
        <v>0.36525975741191397</v>
      </c>
    </row>
    <row r="249" spans="1:35" x14ac:dyDescent="0.2">
      <c r="A249">
        <v>756</v>
      </c>
      <c r="B249">
        <v>2022</v>
      </c>
      <c r="C249" t="s">
        <v>80</v>
      </c>
      <c r="D249" t="s">
        <v>1</v>
      </c>
      <c r="E249">
        <v>24</v>
      </c>
      <c r="F249" t="s">
        <v>79</v>
      </c>
      <c r="G249">
        <v>66</v>
      </c>
      <c r="H249">
        <v>50</v>
      </c>
      <c r="I249">
        <v>1685</v>
      </c>
      <c r="J249">
        <v>150</v>
      </c>
      <c r="K249">
        <v>300</v>
      </c>
      <c r="L249">
        <v>0.5</v>
      </c>
      <c r="M249">
        <v>45</v>
      </c>
      <c r="N249">
        <v>144</v>
      </c>
      <c r="O249">
        <v>0.313</v>
      </c>
      <c r="P249">
        <v>105</v>
      </c>
      <c r="Q249">
        <v>156</v>
      </c>
      <c r="R249">
        <v>0.67300000000000004</v>
      </c>
      <c r="S249">
        <v>0.57499999999999996</v>
      </c>
      <c r="T249">
        <v>34</v>
      </c>
      <c r="U249">
        <v>43</v>
      </c>
      <c r="V249">
        <v>0.79100000000000004</v>
      </c>
      <c r="W249">
        <v>42</v>
      </c>
      <c r="X249">
        <v>109</v>
      </c>
      <c r="Y249">
        <v>151</v>
      </c>
      <c r="Z249">
        <v>75</v>
      </c>
      <c r="AA249">
        <v>115</v>
      </c>
      <c r="AB249">
        <v>71</v>
      </c>
      <c r="AC249">
        <v>39</v>
      </c>
      <c r="AD249">
        <v>158</v>
      </c>
      <c r="AE249">
        <v>379</v>
      </c>
      <c r="AF249">
        <f t="shared" si="12"/>
        <v>0.83323442136498516</v>
      </c>
      <c r="AG249">
        <f t="shared" si="13"/>
        <v>3.3756676557863501</v>
      </c>
      <c r="AH249">
        <f t="shared" si="14"/>
        <v>2.456973293768546</v>
      </c>
      <c r="AI249">
        <f t="shared" ca="1" si="15"/>
        <v>2.0791949076739868E-2</v>
      </c>
    </row>
    <row r="250" spans="1:35" x14ac:dyDescent="0.2">
      <c r="A250">
        <v>101</v>
      </c>
      <c r="B250">
        <v>2022</v>
      </c>
      <c r="C250" t="s">
        <v>78</v>
      </c>
      <c r="D250" t="s">
        <v>13</v>
      </c>
      <c r="E250">
        <v>22</v>
      </c>
      <c r="F250" t="s">
        <v>77</v>
      </c>
      <c r="G250">
        <v>66</v>
      </c>
      <c r="H250">
        <v>7</v>
      </c>
      <c r="I250">
        <v>1055</v>
      </c>
      <c r="J250">
        <v>108</v>
      </c>
      <c r="K250">
        <v>258</v>
      </c>
      <c r="L250">
        <v>0.41899999999999998</v>
      </c>
      <c r="M250">
        <v>47</v>
      </c>
      <c r="N250">
        <v>133</v>
      </c>
      <c r="O250">
        <v>0.35299999999999998</v>
      </c>
      <c r="P250">
        <v>61</v>
      </c>
      <c r="Q250">
        <v>125</v>
      </c>
      <c r="R250">
        <v>0.48799999999999999</v>
      </c>
      <c r="S250">
        <v>0.51</v>
      </c>
      <c r="T250">
        <v>20</v>
      </c>
      <c r="U250">
        <v>26</v>
      </c>
      <c r="V250">
        <v>0.76900000000000002</v>
      </c>
      <c r="W250">
        <v>39</v>
      </c>
      <c r="X250">
        <v>164</v>
      </c>
      <c r="Y250">
        <v>203</v>
      </c>
      <c r="Z250">
        <v>66</v>
      </c>
      <c r="AA250">
        <v>36</v>
      </c>
      <c r="AB250">
        <v>5</v>
      </c>
      <c r="AC250">
        <v>26</v>
      </c>
      <c r="AD250">
        <v>62</v>
      </c>
      <c r="AE250">
        <v>283</v>
      </c>
      <c r="AF250">
        <f t="shared" si="12"/>
        <v>0.88720379146919426</v>
      </c>
      <c r="AG250">
        <f t="shared" si="13"/>
        <v>2.1156398104265404</v>
      </c>
      <c r="AH250">
        <f t="shared" si="14"/>
        <v>1.228436018957346</v>
      </c>
      <c r="AI250">
        <f t="shared" ca="1" si="15"/>
        <v>6.6471486890816722E-2</v>
      </c>
    </row>
    <row r="251" spans="1:35" x14ac:dyDescent="0.2">
      <c r="A251">
        <v>416</v>
      </c>
      <c r="B251">
        <v>2022</v>
      </c>
      <c r="C251" t="s">
        <v>76</v>
      </c>
      <c r="D251" t="s">
        <v>4</v>
      </c>
      <c r="E251">
        <v>25</v>
      </c>
      <c r="F251" t="s">
        <v>61</v>
      </c>
      <c r="G251">
        <v>73</v>
      </c>
      <c r="H251">
        <v>23</v>
      </c>
      <c r="I251">
        <v>1549</v>
      </c>
      <c r="J251">
        <v>249</v>
      </c>
      <c r="K251">
        <v>552</v>
      </c>
      <c r="L251">
        <v>0.45100000000000001</v>
      </c>
      <c r="M251">
        <v>80</v>
      </c>
      <c r="N251">
        <v>205</v>
      </c>
      <c r="O251">
        <v>0.39</v>
      </c>
      <c r="P251">
        <v>169</v>
      </c>
      <c r="Q251">
        <v>347</v>
      </c>
      <c r="R251">
        <v>0.48699999999999999</v>
      </c>
      <c r="S251">
        <v>0.52400000000000002</v>
      </c>
      <c r="T251">
        <v>54</v>
      </c>
      <c r="U251">
        <v>66</v>
      </c>
      <c r="V251">
        <v>0.81799999999999995</v>
      </c>
      <c r="W251">
        <v>17</v>
      </c>
      <c r="X251">
        <v>159</v>
      </c>
      <c r="Y251">
        <v>176</v>
      </c>
      <c r="Z251">
        <v>324</v>
      </c>
      <c r="AA251">
        <v>66</v>
      </c>
      <c r="AB251">
        <v>2</v>
      </c>
      <c r="AC251">
        <v>46</v>
      </c>
      <c r="AD251">
        <v>32</v>
      </c>
      <c r="AE251">
        <v>632</v>
      </c>
      <c r="AF251">
        <f t="shared" si="12"/>
        <v>1.0690768237572628</v>
      </c>
      <c r="AG251">
        <f t="shared" si="13"/>
        <v>0.74370561652679146</v>
      </c>
      <c r="AH251">
        <f t="shared" si="14"/>
        <v>1.5338928340865075</v>
      </c>
      <c r="AI251">
        <f t="shared" ca="1" si="15"/>
        <v>0.50339702619549076</v>
      </c>
    </row>
    <row r="252" spans="1:35" x14ac:dyDescent="0.2">
      <c r="A252">
        <v>395</v>
      </c>
      <c r="B252">
        <v>2022</v>
      </c>
      <c r="C252" t="s">
        <v>75</v>
      </c>
      <c r="D252" t="s">
        <v>26</v>
      </c>
      <c r="E252">
        <v>34</v>
      </c>
      <c r="F252" t="s">
        <v>74</v>
      </c>
      <c r="G252">
        <v>62</v>
      </c>
      <c r="H252">
        <v>10</v>
      </c>
      <c r="I252">
        <v>1191</v>
      </c>
      <c r="J252">
        <v>144</v>
      </c>
      <c r="K252">
        <v>307</v>
      </c>
      <c r="L252">
        <v>0.46899999999999997</v>
      </c>
      <c r="M252">
        <v>23</v>
      </c>
      <c r="N252">
        <v>85</v>
      </c>
      <c r="O252">
        <v>0.27100000000000002</v>
      </c>
      <c r="P252">
        <v>121</v>
      </c>
      <c r="Q252">
        <v>222</v>
      </c>
      <c r="R252">
        <v>0.54500000000000004</v>
      </c>
      <c r="S252">
        <v>0.50700000000000001</v>
      </c>
      <c r="T252">
        <v>29</v>
      </c>
      <c r="U252">
        <v>55</v>
      </c>
      <c r="V252">
        <v>0.52700000000000002</v>
      </c>
      <c r="W252">
        <v>51</v>
      </c>
      <c r="X252">
        <v>164</v>
      </c>
      <c r="Y252">
        <v>215</v>
      </c>
      <c r="Z252">
        <v>130</v>
      </c>
      <c r="AA252">
        <v>30</v>
      </c>
      <c r="AB252">
        <v>34</v>
      </c>
      <c r="AC252">
        <v>48</v>
      </c>
      <c r="AD252">
        <v>162</v>
      </c>
      <c r="AE252">
        <v>340</v>
      </c>
      <c r="AF252">
        <f t="shared" si="12"/>
        <v>1.45088161209068</v>
      </c>
      <c r="AG252">
        <f t="shared" si="13"/>
        <v>4.896725440806045</v>
      </c>
      <c r="AH252">
        <f t="shared" si="14"/>
        <v>0.90680100755667503</v>
      </c>
      <c r="AI252">
        <f t="shared" ca="1" si="15"/>
        <v>0.50903950591324698</v>
      </c>
    </row>
    <row r="253" spans="1:35" x14ac:dyDescent="0.2">
      <c r="A253">
        <v>9</v>
      </c>
      <c r="B253">
        <v>2022</v>
      </c>
      <c r="C253" t="s">
        <v>73</v>
      </c>
      <c r="D253" t="s">
        <v>6</v>
      </c>
      <c r="E253">
        <v>23</v>
      </c>
      <c r="F253" t="s">
        <v>20</v>
      </c>
      <c r="G253">
        <v>56</v>
      </c>
      <c r="H253">
        <v>56</v>
      </c>
      <c r="I253">
        <v>1809</v>
      </c>
      <c r="J253">
        <v>369</v>
      </c>
      <c r="K253">
        <v>545</v>
      </c>
      <c r="L253">
        <v>0.67700000000000005</v>
      </c>
      <c r="M253">
        <v>1</v>
      </c>
      <c r="N253">
        <v>10</v>
      </c>
      <c r="O253">
        <v>0.1</v>
      </c>
      <c r="P253">
        <v>368</v>
      </c>
      <c r="Q253">
        <v>535</v>
      </c>
      <c r="R253">
        <v>0.68799999999999994</v>
      </c>
      <c r="S253">
        <v>0.67800000000000005</v>
      </c>
      <c r="T253">
        <v>165</v>
      </c>
      <c r="U253">
        <v>233</v>
      </c>
      <c r="V253">
        <v>0.70799999999999996</v>
      </c>
      <c r="W253">
        <v>192</v>
      </c>
      <c r="X253">
        <v>410</v>
      </c>
      <c r="Y253">
        <v>602</v>
      </c>
      <c r="Z253">
        <v>92</v>
      </c>
      <c r="AA253">
        <v>44</v>
      </c>
      <c r="AB253">
        <v>75</v>
      </c>
      <c r="AC253">
        <v>94</v>
      </c>
      <c r="AD253">
        <v>97</v>
      </c>
      <c r="AE253">
        <v>904</v>
      </c>
      <c r="AF253">
        <f t="shared" si="12"/>
        <v>1.8706467661691542</v>
      </c>
      <c r="AG253">
        <f t="shared" si="13"/>
        <v>1.9303482587064678</v>
      </c>
      <c r="AH253">
        <f t="shared" si="14"/>
        <v>0.87562189054726369</v>
      </c>
      <c r="AI253">
        <f t="shared" ca="1" si="15"/>
        <v>0.16901347392253729</v>
      </c>
    </row>
    <row r="254" spans="1:35" x14ac:dyDescent="0.2">
      <c r="A254">
        <v>72</v>
      </c>
      <c r="B254">
        <v>2022</v>
      </c>
      <c r="C254" t="s">
        <v>72</v>
      </c>
      <c r="D254" t="s">
        <v>1</v>
      </c>
      <c r="E254">
        <v>25</v>
      </c>
      <c r="F254" t="s">
        <v>17</v>
      </c>
      <c r="G254">
        <v>68</v>
      </c>
      <c r="H254">
        <v>68</v>
      </c>
      <c r="I254">
        <v>2345</v>
      </c>
      <c r="J254">
        <v>662</v>
      </c>
      <c r="K254">
        <v>1421</v>
      </c>
      <c r="L254">
        <v>0.46600000000000003</v>
      </c>
      <c r="M254">
        <v>183</v>
      </c>
      <c r="N254">
        <v>478</v>
      </c>
      <c r="O254">
        <v>0.38300000000000001</v>
      </c>
      <c r="P254">
        <v>479</v>
      </c>
      <c r="Q254">
        <v>943</v>
      </c>
      <c r="R254">
        <v>0.50800000000000001</v>
      </c>
      <c r="S254">
        <v>0.53</v>
      </c>
      <c r="T254">
        <v>315</v>
      </c>
      <c r="U254">
        <v>363</v>
      </c>
      <c r="V254">
        <v>0.86799999999999999</v>
      </c>
      <c r="W254">
        <v>45</v>
      </c>
      <c r="X254">
        <v>297</v>
      </c>
      <c r="Y254">
        <v>342</v>
      </c>
      <c r="Z254">
        <v>329</v>
      </c>
      <c r="AA254">
        <v>77</v>
      </c>
      <c r="AB254">
        <v>26</v>
      </c>
      <c r="AC254">
        <v>162</v>
      </c>
      <c r="AD254">
        <v>180</v>
      </c>
      <c r="AE254">
        <v>1822</v>
      </c>
      <c r="AF254">
        <f t="shared" si="12"/>
        <v>2.4869936034115137</v>
      </c>
      <c r="AG254">
        <f t="shared" si="13"/>
        <v>2.7633262260127931</v>
      </c>
      <c r="AH254">
        <f t="shared" si="14"/>
        <v>1.182089552238806</v>
      </c>
      <c r="AI254">
        <f t="shared" ca="1" si="15"/>
        <v>0.60376944638975238</v>
      </c>
    </row>
    <row r="255" spans="1:35" x14ac:dyDescent="0.2">
      <c r="A255">
        <v>33</v>
      </c>
      <c r="B255">
        <v>2022</v>
      </c>
      <c r="C255" t="s">
        <v>71</v>
      </c>
      <c r="D255" t="s">
        <v>4</v>
      </c>
      <c r="E255">
        <v>20</v>
      </c>
      <c r="F255" t="s">
        <v>57</v>
      </c>
      <c r="G255">
        <v>75</v>
      </c>
      <c r="H255">
        <v>75</v>
      </c>
      <c r="I255">
        <v>2422</v>
      </c>
      <c r="J255">
        <v>538</v>
      </c>
      <c r="K255">
        <v>1254</v>
      </c>
      <c r="L255">
        <v>0.42899999999999999</v>
      </c>
      <c r="M255">
        <v>220</v>
      </c>
      <c r="N255">
        <v>565</v>
      </c>
      <c r="O255">
        <v>0.38900000000000001</v>
      </c>
      <c r="P255">
        <v>318</v>
      </c>
      <c r="Q255">
        <v>689</v>
      </c>
      <c r="R255">
        <v>0.46200000000000002</v>
      </c>
      <c r="S255">
        <v>0.51700000000000002</v>
      </c>
      <c r="T255">
        <v>212</v>
      </c>
      <c r="U255">
        <v>243</v>
      </c>
      <c r="V255">
        <v>0.872</v>
      </c>
      <c r="W255">
        <v>108</v>
      </c>
      <c r="X255">
        <v>393</v>
      </c>
      <c r="Y255">
        <v>501</v>
      </c>
      <c r="Z255">
        <v>571</v>
      </c>
      <c r="AA255">
        <v>119</v>
      </c>
      <c r="AB255">
        <v>30</v>
      </c>
      <c r="AC255">
        <v>245</v>
      </c>
      <c r="AD255">
        <v>237</v>
      </c>
      <c r="AE255">
        <v>1508</v>
      </c>
      <c r="AF255">
        <f t="shared" si="12"/>
        <v>3.6416184971098264</v>
      </c>
      <c r="AG255">
        <f t="shared" si="13"/>
        <v>3.5227085053674649</v>
      </c>
      <c r="AH255">
        <f t="shared" si="14"/>
        <v>1.76878612716763</v>
      </c>
      <c r="AI255">
        <f t="shared" ca="1" si="15"/>
        <v>0.46018262446002833</v>
      </c>
    </row>
    <row r="256" spans="1:35" x14ac:dyDescent="0.2">
      <c r="A256">
        <v>346</v>
      </c>
      <c r="B256">
        <v>2022</v>
      </c>
      <c r="C256" t="s">
        <v>70</v>
      </c>
      <c r="D256" t="s">
        <v>1</v>
      </c>
      <c r="E256">
        <v>21</v>
      </c>
      <c r="F256" t="s">
        <v>59</v>
      </c>
      <c r="G256">
        <v>60</v>
      </c>
      <c r="H256">
        <v>19</v>
      </c>
      <c r="I256">
        <v>1511</v>
      </c>
      <c r="J256">
        <v>224</v>
      </c>
      <c r="K256">
        <v>538</v>
      </c>
      <c r="L256">
        <v>0.41599999999999998</v>
      </c>
      <c r="M256">
        <v>49</v>
      </c>
      <c r="N256">
        <v>182</v>
      </c>
      <c r="O256">
        <v>0.26900000000000002</v>
      </c>
      <c r="P256">
        <v>175</v>
      </c>
      <c r="Q256">
        <v>356</v>
      </c>
      <c r="R256">
        <v>0.49199999999999999</v>
      </c>
      <c r="S256">
        <v>0.46200000000000002</v>
      </c>
      <c r="T256">
        <v>100</v>
      </c>
      <c r="U256">
        <v>125</v>
      </c>
      <c r="V256">
        <v>0.8</v>
      </c>
      <c r="W256">
        <v>37</v>
      </c>
      <c r="X256">
        <v>156</v>
      </c>
      <c r="Y256">
        <v>193</v>
      </c>
      <c r="Z256">
        <v>159</v>
      </c>
      <c r="AA256">
        <v>59</v>
      </c>
      <c r="AB256">
        <v>29</v>
      </c>
      <c r="AC256">
        <v>82</v>
      </c>
      <c r="AD256">
        <v>148</v>
      </c>
      <c r="AE256">
        <v>597</v>
      </c>
      <c r="AF256">
        <f t="shared" si="12"/>
        <v>1.9536730641958968</v>
      </c>
      <c r="AG256">
        <f t="shared" si="13"/>
        <v>3.5261416280608868</v>
      </c>
      <c r="AH256">
        <f t="shared" si="14"/>
        <v>1.4056915949702184</v>
      </c>
      <c r="AI256">
        <f t="shared" ca="1" si="15"/>
        <v>0.12438147067172467</v>
      </c>
    </row>
    <row r="257" spans="1:35" x14ac:dyDescent="0.2">
      <c r="A257">
        <v>68</v>
      </c>
      <c r="B257">
        <v>2022</v>
      </c>
      <c r="C257" t="s">
        <v>69</v>
      </c>
      <c r="D257" t="s">
        <v>26</v>
      </c>
      <c r="E257">
        <v>32</v>
      </c>
      <c r="F257" t="s">
        <v>0</v>
      </c>
      <c r="G257">
        <v>69</v>
      </c>
      <c r="H257">
        <v>69</v>
      </c>
      <c r="I257">
        <v>2131</v>
      </c>
      <c r="J257">
        <v>422</v>
      </c>
      <c r="K257">
        <v>928</v>
      </c>
      <c r="L257">
        <v>0.45500000000000002</v>
      </c>
      <c r="M257">
        <v>181</v>
      </c>
      <c r="N257">
        <v>468</v>
      </c>
      <c r="O257">
        <v>0.38700000000000001</v>
      </c>
      <c r="P257">
        <v>241</v>
      </c>
      <c r="Q257">
        <v>460</v>
      </c>
      <c r="R257">
        <v>0.52400000000000002</v>
      </c>
      <c r="S257">
        <v>0.55200000000000005</v>
      </c>
      <c r="T257">
        <v>223</v>
      </c>
      <c r="U257">
        <v>260</v>
      </c>
      <c r="V257">
        <v>0.85799999999999998</v>
      </c>
      <c r="W257">
        <v>58</v>
      </c>
      <c r="X257">
        <v>238</v>
      </c>
      <c r="Y257">
        <v>296</v>
      </c>
      <c r="Z257">
        <v>120</v>
      </c>
      <c r="AA257">
        <v>34</v>
      </c>
      <c r="AB257">
        <v>1</v>
      </c>
      <c r="AC257">
        <v>118</v>
      </c>
      <c r="AD257">
        <v>116</v>
      </c>
      <c r="AE257">
        <v>1248</v>
      </c>
      <c r="AF257">
        <f t="shared" si="12"/>
        <v>1.9934303144063821</v>
      </c>
      <c r="AG257">
        <f t="shared" si="13"/>
        <v>1.9596433599249179</v>
      </c>
      <c r="AH257">
        <f t="shared" si="14"/>
        <v>0.57437822618488976</v>
      </c>
      <c r="AI257">
        <f t="shared" ca="1" si="15"/>
        <v>0.72791968326041134</v>
      </c>
    </row>
    <row r="258" spans="1:35" x14ac:dyDescent="0.2">
      <c r="A258">
        <v>577</v>
      </c>
      <c r="B258">
        <v>2022</v>
      </c>
      <c r="C258" t="s">
        <v>68</v>
      </c>
      <c r="D258" t="s">
        <v>6</v>
      </c>
      <c r="E258">
        <v>27</v>
      </c>
      <c r="F258" t="s">
        <v>48</v>
      </c>
      <c r="G258">
        <v>56</v>
      </c>
      <c r="H258">
        <v>56</v>
      </c>
      <c r="I258">
        <v>1579</v>
      </c>
      <c r="J258">
        <v>321</v>
      </c>
      <c r="K258">
        <v>600</v>
      </c>
      <c r="L258">
        <v>0.53500000000000003</v>
      </c>
      <c r="M258">
        <v>15</v>
      </c>
      <c r="N258">
        <v>56</v>
      </c>
      <c r="O258">
        <v>0.26800000000000002</v>
      </c>
      <c r="P258">
        <v>306</v>
      </c>
      <c r="Q258">
        <v>544</v>
      </c>
      <c r="R258">
        <v>0.56299999999999994</v>
      </c>
      <c r="S258">
        <v>0.54800000000000004</v>
      </c>
      <c r="T258">
        <v>185</v>
      </c>
      <c r="U258">
        <v>268</v>
      </c>
      <c r="V258">
        <v>0.69</v>
      </c>
      <c r="W258">
        <v>167</v>
      </c>
      <c r="X258">
        <v>452</v>
      </c>
      <c r="Y258">
        <v>619</v>
      </c>
      <c r="Z258">
        <v>157</v>
      </c>
      <c r="AA258">
        <v>62</v>
      </c>
      <c r="AB258">
        <v>34</v>
      </c>
      <c r="AC258">
        <v>143</v>
      </c>
      <c r="AD258">
        <v>189</v>
      </c>
      <c r="AE258">
        <v>842</v>
      </c>
      <c r="AF258">
        <f t="shared" ref="AF258:AF300" si="16">AC258*36/I258</f>
        <v>3.2602913236225457</v>
      </c>
      <c r="AG258">
        <f t="shared" ref="AG258:AG300" si="17">AD258*36/I258</f>
        <v>4.3090563647878408</v>
      </c>
      <c r="AH258">
        <f t="shared" ref="AH258:AH300" si="18">AA258*36/I258</f>
        <v>1.4135528815706142</v>
      </c>
      <c r="AI258">
        <f t="shared" ref="AI258:AI300" ca="1" si="19">RAND()</f>
        <v>0.87254125673968241</v>
      </c>
    </row>
    <row r="259" spans="1:35" x14ac:dyDescent="0.2">
      <c r="A259">
        <v>102</v>
      </c>
      <c r="B259">
        <v>2022</v>
      </c>
      <c r="C259" t="s">
        <v>67</v>
      </c>
      <c r="D259" t="s">
        <v>1</v>
      </c>
      <c r="E259">
        <v>25</v>
      </c>
      <c r="F259" t="s">
        <v>50</v>
      </c>
      <c r="G259">
        <v>79</v>
      </c>
      <c r="H259">
        <v>61</v>
      </c>
      <c r="I259">
        <v>2524</v>
      </c>
      <c r="J259">
        <v>506</v>
      </c>
      <c r="K259">
        <v>1008</v>
      </c>
      <c r="L259">
        <v>0.502</v>
      </c>
      <c r="M259">
        <v>94</v>
      </c>
      <c r="N259">
        <v>252</v>
      </c>
      <c r="O259">
        <v>0.373</v>
      </c>
      <c r="P259">
        <v>412</v>
      </c>
      <c r="Q259">
        <v>756</v>
      </c>
      <c r="R259">
        <v>0.54500000000000004</v>
      </c>
      <c r="S259">
        <v>0.54900000000000004</v>
      </c>
      <c r="T259">
        <v>179</v>
      </c>
      <c r="U259">
        <v>213</v>
      </c>
      <c r="V259">
        <v>0.84</v>
      </c>
      <c r="W259">
        <v>43</v>
      </c>
      <c r="X259">
        <v>266</v>
      </c>
      <c r="Y259">
        <v>309</v>
      </c>
      <c r="Z259">
        <v>377</v>
      </c>
      <c r="AA259">
        <v>66</v>
      </c>
      <c r="AB259">
        <v>3</v>
      </c>
      <c r="AC259">
        <v>124</v>
      </c>
      <c r="AD259">
        <v>151</v>
      </c>
      <c r="AE259">
        <v>1285</v>
      </c>
      <c r="AF259">
        <f t="shared" si="16"/>
        <v>1.7686212361331219</v>
      </c>
      <c r="AG259">
        <f t="shared" si="17"/>
        <v>2.1537242472266245</v>
      </c>
      <c r="AH259">
        <f t="shared" si="18"/>
        <v>0.94136291600633915</v>
      </c>
      <c r="AI259">
        <f t="shared" ca="1" si="19"/>
        <v>1.4497657862252544E-2</v>
      </c>
    </row>
    <row r="260" spans="1:35" x14ac:dyDescent="0.2">
      <c r="A260">
        <v>305</v>
      </c>
      <c r="B260">
        <v>2022</v>
      </c>
      <c r="C260" t="s">
        <v>66</v>
      </c>
      <c r="D260" t="s">
        <v>1</v>
      </c>
      <c r="E260">
        <v>26</v>
      </c>
      <c r="F260" t="s">
        <v>8</v>
      </c>
      <c r="G260">
        <v>54</v>
      </c>
      <c r="H260">
        <v>53</v>
      </c>
      <c r="I260">
        <v>1791</v>
      </c>
      <c r="J260">
        <v>287</v>
      </c>
      <c r="K260">
        <v>569</v>
      </c>
      <c r="L260">
        <v>0.504</v>
      </c>
      <c r="M260">
        <v>73</v>
      </c>
      <c r="N260">
        <v>213</v>
      </c>
      <c r="O260">
        <v>0.34300000000000003</v>
      </c>
      <c r="P260">
        <v>214</v>
      </c>
      <c r="Q260">
        <v>356</v>
      </c>
      <c r="R260">
        <v>0.60099999999999998</v>
      </c>
      <c r="S260">
        <v>0.56899999999999995</v>
      </c>
      <c r="T260">
        <v>160</v>
      </c>
      <c r="U260">
        <v>211</v>
      </c>
      <c r="V260">
        <v>0.75800000000000001</v>
      </c>
      <c r="W260">
        <v>62</v>
      </c>
      <c r="X260">
        <v>326</v>
      </c>
      <c r="Y260">
        <v>388</v>
      </c>
      <c r="Z260">
        <v>224</v>
      </c>
      <c r="AA260">
        <v>61</v>
      </c>
      <c r="AB260">
        <v>13</v>
      </c>
      <c r="AC260">
        <v>114</v>
      </c>
      <c r="AD260">
        <v>150</v>
      </c>
      <c r="AE260">
        <v>807</v>
      </c>
      <c r="AF260">
        <f t="shared" si="16"/>
        <v>2.291457286432161</v>
      </c>
      <c r="AG260">
        <f t="shared" si="17"/>
        <v>3.0150753768844223</v>
      </c>
      <c r="AH260">
        <f t="shared" si="18"/>
        <v>1.2261306532663316</v>
      </c>
      <c r="AI260">
        <f t="shared" ca="1" si="19"/>
        <v>0.69060281834866799</v>
      </c>
    </row>
    <row r="261" spans="1:35" x14ac:dyDescent="0.2">
      <c r="A261">
        <v>219</v>
      </c>
      <c r="B261">
        <v>2022</v>
      </c>
      <c r="C261" t="s">
        <v>65</v>
      </c>
      <c r="D261" t="s">
        <v>6</v>
      </c>
      <c r="E261">
        <v>24</v>
      </c>
      <c r="F261" t="s">
        <v>8</v>
      </c>
      <c r="G261">
        <v>71</v>
      </c>
      <c r="H261">
        <v>31</v>
      </c>
      <c r="I261">
        <v>1245</v>
      </c>
      <c r="J261">
        <v>221</v>
      </c>
      <c r="K261">
        <v>371</v>
      </c>
      <c r="L261">
        <v>0.59599999999999997</v>
      </c>
      <c r="M261">
        <v>5</v>
      </c>
      <c r="N261">
        <v>23</v>
      </c>
      <c r="O261">
        <v>0.217</v>
      </c>
      <c r="P261">
        <v>216</v>
      </c>
      <c r="Q261">
        <v>348</v>
      </c>
      <c r="R261">
        <v>0.621</v>
      </c>
      <c r="S261">
        <v>0.60199999999999998</v>
      </c>
      <c r="T261">
        <v>99</v>
      </c>
      <c r="U261">
        <v>130</v>
      </c>
      <c r="V261">
        <v>0.76200000000000001</v>
      </c>
      <c r="W261">
        <v>130</v>
      </c>
      <c r="X261">
        <v>252</v>
      </c>
      <c r="Y261">
        <v>382</v>
      </c>
      <c r="Z261">
        <v>85</v>
      </c>
      <c r="AA261">
        <v>31</v>
      </c>
      <c r="AB261">
        <v>40</v>
      </c>
      <c r="AC261">
        <v>81</v>
      </c>
      <c r="AD261">
        <v>122</v>
      </c>
      <c r="AE261">
        <v>546</v>
      </c>
      <c r="AF261">
        <f t="shared" si="16"/>
        <v>2.3421686746987951</v>
      </c>
      <c r="AG261">
        <f t="shared" si="17"/>
        <v>3.5277108433734941</v>
      </c>
      <c r="AH261">
        <f t="shared" si="18"/>
        <v>0.89638554216867472</v>
      </c>
      <c r="AI261">
        <f t="shared" ca="1" si="19"/>
        <v>0.38411568932845819</v>
      </c>
    </row>
    <row r="262" spans="1:35" x14ac:dyDescent="0.2">
      <c r="A262">
        <v>287</v>
      </c>
      <c r="B262">
        <v>2022</v>
      </c>
      <c r="C262" t="s">
        <v>44</v>
      </c>
      <c r="D262" t="s">
        <v>1</v>
      </c>
      <c r="E262">
        <v>21</v>
      </c>
      <c r="F262" t="s">
        <v>39</v>
      </c>
      <c r="G262">
        <v>51</v>
      </c>
      <c r="H262">
        <v>51</v>
      </c>
      <c r="I262">
        <v>1757</v>
      </c>
      <c r="J262">
        <v>268</v>
      </c>
      <c r="K262">
        <v>586</v>
      </c>
      <c r="L262">
        <v>0.45700000000000002</v>
      </c>
      <c r="M262">
        <v>104</v>
      </c>
      <c r="N262">
        <v>252</v>
      </c>
      <c r="O262">
        <v>0.41299999999999998</v>
      </c>
      <c r="P262">
        <v>164</v>
      </c>
      <c r="Q262">
        <v>334</v>
      </c>
      <c r="R262">
        <v>0.49099999999999999</v>
      </c>
      <c r="S262">
        <v>0.54600000000000004</v>
      </c>
      <c r="T262">
        <v>87</v>
      </c>
      <c r="U262">
        <v>104</v>
      </c>
      <c r="V262">
        <v>0.83699999999999997</v>
      </c>
      <c r="W262">
        <v>39</v>
      </c>
      <c r="X262">
        <v>160</v>
      </c>
      <c r="Y262">
        <v>199</v>
      </c>
      <c r="Z262">
        <v>379</v>
      </c>
      <c r="AA262">
        <v>86</v>
      </c>
      <c r="AB262">
        <v>34</v>
      </c>
      <c r="AC262">
        <v>115</v>
      </c>
      <c r="AD262">
        <v>71</v>
      </c>
      <c r="AE262">
        <v>727</v>
      </c>
      <c r="AF262">
        <f t="shared" si="16"/>
        <v>2.3562891291974957</v>
      </c>
      <c r="AG262">
        <f t="shared" si="17"/>
        <v>1.4547524188958452</v>
      </c>
      <c r="AH262">
        <f t="shared" si="18"/>
        <v>1.7620944792259534</v>
      </c>
      <c r="AI262">
        <f t="shared" ca="1" si="19"/>
        <v>0.84268325750361806</v>
      </c>
    </row>
    <row r="263" spans="1:35" x14ac:dyDescent="0.2">
      <c r="A263">
        <v>807</v>
      </c>
      <c r="B263">
        <v>2022</v>
      </c>
      <c r="C263" t="s">
        <v>64</v>
      </c>
      <c r="D263" t="s">
        <v>6</v>
      </c>
      <c r="E263">
        <v>32</v>
      </c>
      <c r="F263" t="s">
        <v>0</v>
      </c>
      <c r="G263">
        <v>65</v>
      </c>
      <c r="H263">
        <v>8</v>
      </c>
      <c r="I263">
        <v>1162</v>
      </c>
      <c r="J263">
        <v>215</v>
      </c>
      <c r="K263">
        <v>330</v>
      </c>
      <c r="L263">
        <v>0.65200000000000002</v>
      </c>
      <c r="M263">
        <v>0</v>
      </c>
      <c r="N263">
        <v>0</v>
      </c>
      <c r="P263">
        <v>215</v>
      </c>
      <c r="Q263">
        <v>330</v>
      </c>
      <c r="R263">
        <v>0.65200000000000002</v>
      </c>
      <c r="S263">
        <v>0.65200000000000002</v>
      </c>
      <c r="T263">
        <v>104</v>
      </c>
      <c r="U263">
        <v>167</v>
      </c>
      <c r="V263">
        <v>0.623</v>
      </c>
      <c r="W263">
        <v>166</v>
      </c>
      <c r="X263">
        <v>328</v>
      </c>
      <c r="Y263">
        <v>494</v>
      </c>
      <c r="Z263">
        <v>26</v>
      </c>
      <c r="AA263">
        <v>22</v>
      </c>
      <c r="AB263">
        <v>103</v>
      </c>
      <c r="AC263">
        <v>53</v>
      </c>
      <c r="AD263">
        <v>179</v>
      </c>
      <c r="AE263">
        <v>534</v>
      </c>
      <c r="AF263">
        <f t="shared" si="16"/>
        <v>1.6419965576592082</v>
      </c>
      <c r="AG263">
        <f t="shared" si="17"/>
        <v>5.5456110154905334</v>
      </c>
      <c r="AH263">
        <f t="shared" si="18"/>
        <v>0.68158347676419961</v>
      </c>
      <c r="AI263">
        <f t="shared" ca="1" si="19"/>
        <v>0.47154284760707699</v>
      </c>
    </row>
    <row r="264" spans="1:35" x14ac:dyDescent="0.2">
      <c r="A264">
        <v>179</v>
      </c>
      <c r="B264">
        <v>2022</v>
      </c>
      <c r="C264" t="s">
        <v>63</v>
      </c>
      <c r="D264" t="s">
        <v>4</v>
      </c>
      <c r="E264">
        <v>28</v>
      </c>
      <c r="F264" t="s">
        <v>3</v>
      </c>
      <c r="G264">
        <v>44</v>
      </c>
      <c r="H264">
        <v>44</v>
      </c>
      <c r="I264">
        <v>1330</v>
      </c>
      <c r="J264">
        <v>185</v>
      </c>
      <c r="K264">
        <v>492</v>
      </c>
      <c r="L264">
        <v>0.376</v>
      </c>
      <c r="M264">
        <v>70</v>
      </c>
      <c r="N264">
        <v>226</v>
      </c>
      <c r="O264">
        <v>0.31</v>
      </c>
      <c r="P264">
        <v>115</v>
      </c>
      <c r="Q264">
        <v>266</v>
      </c>
      <c r="R264">
        <v>0.432</v>
      </c>
      <c r="S264">
        <v>0.44700000000000001</v>
      </c>
      <c r="T264">
        <v>116</v>
      </c>
      <c r="U264">
        <v>143</v>
      </c>
      <c r="V264">
        <v>0.81100000000000005</v>
      </c>
      <c r="W264">
        <v>36</v>
      </c>
      <c r="X264">
        <v>171</v>
      </c>
      <c r="Y264">
        <v>207</v>
      </c>
      <c r="Z264">
        <v>256</v>
      </c>
      <c r="AA264">
        <v>27</v>
      </c>
      <c r="AB264">
        <v>7</v>
      </c>
      <c r="AC264">
        <v>73</v>
      </c>
      <c r="AD264">
        <v>107</v>
      </c>
      <c r="AE264">
        <v>556</v>
      </c>
      <c r="AF264">
        <f t="shared" si="16"/>
        <v>1.9759398496240601</v>
      </c>
      <c r="AG264">
        <f t="shared" si="17"/>
        <v>2.8962406015037594</v>
      </c>
      <c r="AH264">
        <f t="shared" si="18"/>
        <v>0.73082706766917294</v>
      </c>
      <c r="AI264">
        <f t="shared" ca="1" si="19"/>
        <v>0.88925825506174494</v>
      </c>
    </row>
    <row r="265" spans="1:35" x14ac:dyDescent="0.2">
      <c r="A265">
        <v>1</v>
      </c>
      <c r="B265">
        <v>2022</v>
      </c>
      <c r="C265" t="s">
        <v>62</v>
      </c>
      <c r="D265" t="s">
        <v>6</v>
      </c>
      <c r="E265">
        <v>28</v>
      </c>
      <c r="F265" t="s">
        <v>61</v>
      </c>
      <c r="G265">
        <v>76</v>
      </c>
      <c r="H265">
        <v>75</v>
      </c>
      <c r="I265">
        <v>1999</v>
      </c>
      <c r="J265">
        <v>210</v>
      </c>
      <c r="K265">
        <v>384</v>
      </c>
      <c r="L265">
        <v>0.54700000000000004</v>
      </c>
      <c r="M265">
        <v>0</v>
      </c>
      <c r="N265">
        <v>1</v>
      </c>
      <c r="O265">
        <v>0</v>
      </c>
      <c r="P265">
        <v>210</v>
      </c>
      <c r="Q265">
        <v>383</v>
      </c>
      <c r="R265">
        <v>0.54800000000000004</v>
      </c>
      <c r="S265">
        <v>0.54700000000000004</v>
      </c>
      <c r="T265">
        <v>108</v>
      </c>
      <c r="U265">
        <v>199</v>
      </c>
      <c r="V265">
        <v>0.54300000000000004</v>
      </c>
      <c r="W265">
        <v>349</v>
      </c>
      <c r="X265">
        <v>411</v>
      </c>
      <c r="Y265">
        <v>760</v>
      </c>
      <c r="Z265">
        <v>256</v>
      </c>
      <c r="AA265">
        <v>65</v>
      </c>
      <c r="AB265">
        <v>60</v>
      </c>
      <c r="AC265">
        <v>115</v>
      </c>
      <c r="AD265">
        <v>153</v>
      </c>
      <c r="AE265">
        <v>528</v>
      </c>
      <c r="AF265">
        <f t="shared" si="16"/>
        <v>2.0710355177588795</v>
      </c>
      <c r="AG265">
        <f t="shared" si="17"/>
        <v>2.7553776888444221</v>
      </c>
      <c r="AH265">
        <f t="shared" si="18"/>
        <v>1.1705852926463232</v>
      </c>
      <c r="AI265">
        <f t="shared" ca="1" si="19"/>
        <v>0.48010367120598618</v>
      </c>
    </row>
    <row r="266" spans="1:35" x14ac:dyDescent="0.2">
      <c r="A266">
        <v>77</v>
      </c>
      <c r="B266">
        <v>2022</v>
      </c>
      <c r="C266" t="s">
        <v>60</v>
      </c>
      <c r="D266" t="s">
        <v>1</v>
      </c>
      <c r="E266">
        <v>31</v>
      </c>
      <c r="F266" t="s">
        <v>59</v>
      </c>
      <c r="G266">
        <v>62</v>
      </c>
      <c r="H266">
        <v>45</v>
      </c>
      <c r="I266">
        <v>1406</v>
      </c>
      <c r="J266">
        <v>148</v>
      </c>
      <c r="K266">
        <v>350</v>
      </c>
      <c r="L266">
        <v>0.42299999999999999</v>
      </c>
      <c r="M266">
        <v>82</v>
      </c>
      <c r="N266">
        <v>210</v>
      </c>
      <c r="O266">
        <v>0.39</v>
      </c>
      <c r="P266">
        <v>66</v>
      </c>
      <c r="Q266">
        <v>140</v>
      </c>
      <c r="R266">
        <v>0.47099999999999997</v>
      </c>
      <c r="S266">
        <v>0.54</v>
      </c>
      <c r="T266">
        <v>16</v>
      </c>
      <c r="U266">
        <v>18</v>
      </c>
      <c r="V266">
        <v>0.88900000000000001</v>
      </c>
      <c r="W266">
        <v>31</v>
      </c>
      <c r="X266">
        <v>105</v>
      </c>
      <c r="Y266">
        <v>136</v>
      </c>
      <c r="Z266">
        <v>47</v>
      </c>
      <c r="AA266">
        <v>53</v>
      </c>
      <c r="AB266">
        <v>9</v>
      </c>
      <c r="AC266">
        <v>38</v>
      </c>
      <c r="AD266">
        <v>118</v>
      </c>
      <c r="AE266">
        <v>394</v>
      </c>
      <c r="AF266">
        <f t="shared" si="16"/>
        <v>0.97297297297297303</v>
      </c>
      <c r="AG266">
        <f t="shared" si="17"/>
        <v>3.0213371266002844</v>
      </c>
      <c r="AH266">
        <f t="shared" si="18"/>
        <v>1.3570412517780939</v>
      </c>
      <c r="AI266">
        <f t="shared" ca="1" si="19"/>
        <v>0.10579410366305242</v>
      </c>
    </row>
    <row r="267" spans="1:35" x14ac:dyDescent="0.2">
      <c r="A267">
        <v>313</v>
      </c>
      <c r="B267">
        <v>2022</v>
      </c>
      <c r="C267" t="s">
        <v>58</v>
      </c>
      <c r="D267" t="s">
        <v>13</v>
      </c>
      <c r="E267">
        <v>31</v>
      </c>
      <c r="F267" t="s">
        <v>57</v>
      </c>
      <c r="G267">
        <v>49</v>
      </c>
      <c r="H267">
        <v>48</v>
      </c>
      <c r="I267">
        <v>1564</v>
      </c>
      <c r="J267">
        <v>283</v>
      </c>
      <c r="K267">
        <v>617</v>
      </c>
      <c r="L267">
        <v>0.45900000000000002</v>
      </c>
      <c r="M267">
        <v>86</v>
      </c>
      <c r="N267">
        <v>220</v>
      </c>
      <c r="O267">
        <v>0.39100000000000001</v>
      </c>
      <c r="P267">
        <v>197</v>
      </c>
      <c r="Q267">
        <v>397</v>
      </c>
      <c r="R267">
        <v>0.496</v>
      </c>
      <c r="S267">
        <v>0.52800000000000002</v>
      </c>
      <c r="T267">
        <v>126</v>
      </c>
      <c r="U267">
        <v>149</v>
      </c>
      <c r="V267">
        <v>0.84599999999999997</v>
      </c>
      <c r="W267">
        <v>38</v>
      </c>
      <c r="X267">
        <v>186</v>
      </c>
      <c r="Y267">
        <v>224</v>
      </c>
      <c r="Z267">
        <v>177</v>
      </c>
      <c r="AA267">
        <v>47</v>
      </c>
      <c r="AB267">
        <v>22</v>
      </c>
      <c r="AC267">
        <v>81</v>
      </c>
      <c r="AD267">
        <v>85</v>
      </c>
      <c r="AE267">
        <v>778</v>
      </c>
      <c r="AF267">
        <f t="shared" si="16"/>
        <v>1.8644501278772379</v>
      </c>
      <c r="AG267">
        <f t="shared" si="17"/>
        <v>1.9565217391304348</v>
      </c>
      <c r="AH267">
        <f t="shared" si="18"/>
        <v>1.081841432225064</v>
      </c>
      <c r="AI267">
        <f t="shared" ca="1" si="19"/>
        <v>0.94654985588217899</v>
      </c>
    </row>
    <row r="268" spans="1:35" x14ac:dyDescent="0.2">
      <c r="A268">
        <v>635</v>
      </c>
      <c r="B268">
        <v>2022</v>
      </c>
      <c r="C268" t="s">
        <v>56</v>
      </c>
      <c r="D268" t="s">
        <v>4</v>
      </c>
      <c r="E268">
        <v>24</v>
      </c>
      <c r="F268" t="s">
        <v>15</v>
      </c>
      <c r="G268">
        <v>71</v>
      </c>
      <c r="H268">
        <v>2</v>
      </c>
      <c r="I268">
        <v>1001</v>
      </c>
      <c r="J268">
        <v>160</v>
      </c>
      <c r="K268">
        <v>373</v>
      </c>
      <c r="L268">
        <v>0.42899999999999999</v>
      </c>
      <c r="M268">
        <v>101</v>
      </c>
      <c r="N268">
        <v>245</v>
      </c>
      <c r="O268">
        <v>0.41199999999999998</v>
      </c>
      <c r="P268">
        <v>59</v>
      </c>
      <c r="Q268">
        <v>128</v>
      </c>
      <c r="R268">
        <v>0.46100000000000002</v>
      </c>
      <c r="S268">
        <v>0.56399999999999995</v>
      </c>
      <c r="T268">
        <v>21</v>
      </c>
      <c r="U268">
        <v>21</v>
      </c>
      <c r="V268">
        <v>1</v>
      </c>
      <c r="W268">
        <v>32</v>
      </c>
      <c r="X268">
        <v>102</v>
      </c>
      <c r="Y268">
        <v>134</v>
      </c>
      <c r="Z268">
        <v>139</v>
      </c>
      <c r="AA268">
        <v>25</v>
      </c>
      <c r="AB268">
        <v>6</v>
      </c>
      <c r="AC268">
        <v>41</v>
      </c>
      <c r="AD268">
        <v>61</v>
      </c>
      <c r="AE268">
        <v>442</v>
      </c>
      <c r="AF268">
        <f t="shared" si="16"/>
        <v>1.4745254745254746</v>
      </c>
      <c r="AG268">
        <f t="shared" si="17"/>
        <v>2.1938061938061937</v>
      </c>
      <c r="AH268">
        <f t="shared" si="18"/>
        <v>0.89910089910089908</v>
      </c>
      <c r="AI268">
        <f t="shared" ca="1" si="19"/>
        <v>0.71873409059983229</v>
      </c>
    </row>
    <row r="269" spans="1:35" x14ac:dyDescent="0.2">
      <c r="A269">
        <v>405</v>
      </c>
      <c r="B269">
        <v>2022</v>
      </c>
      <c r="C269" t="s">
        <v>55</v>
      </c>
      <c r="D269" t="s">
        <v>6</v>
      </c>
      <c r="E269">
        <v>26</v>
      </c>
      <c r="F269" t="s">
        <v>30</v>
      </c>
      <c r="G269">
        <v>74</v>
      </c>
      <c r="H269">
        <v>74</v>
      </c>
      <c r="I269">
        <v>2476</v>
      </c>
      <c r="J269">
        <v>764</v>
      </c>
      <c r="K269">
        <v>1311</v>
      </c>
      <c r="L269">
        <v>0.58299999999999996</v>
      </c>
      <c r="M269">
        <v>97</v>
      </c>
      <c r="N269">
        <v>288</v>
      </c>
      <c r="O269">
        <v>0.33700000000000002</v>
      </c>
      <c r="P269">
        <v>667</v>
      </c>
      <c r="Q269">
        <v>1023</v>
      </c>
      <c r="R269">
        <v>0.65200000000000002</v>
      </c>
      <c r="S269">
        <v>0.62</v>
      </c>
      <c r="T269">
        <v>379</v>
      </c>
      <c r="U269">
        <v>468</v>
      </c>
      <c r="V269">
        <v>0.81</v>
      </c>
      <c r="W269">
        <v>206</v>
      </c>
      <c r="X269">
        <v>813</v>
      </c>
      <c r="Y269">
        <v>1019</v>
      </c>
      <c r="Z269">
        <v>584</v>
      </c>
      <c r="AA269">
        <v>109</v>
      </c>
      <c r="AB269">
        <v>63</v>
      </c>
      <c r="AC269">
        <v>281</v>
      </c>
      <c r="AD269">
        <v>191</v>
      </c>
      <c r="AE269">
        <v>2004</v>
      </c>
      <c r="AF269">
        <f t="shared" si="16"/>
        <v>4.0856219709208403</v>
      </c>
      <c r="AG269">
        <f t="shared" si="17"/>
        <v>2.7770597738287561</v>
      </c>
      <c r="AH269">
        <f t="shared" si="18"/>
        <v>1.5848142164781907</v>
      </c>
      <c r="AI269">
        <f t="shared" ca="1" si="19"/>
        <v>0.14486137288323986</v>
      </c>
    </row>
    <row r="270" spans="1:35" x14ac:dyDescent="0.2">
      <c r="A270">
        <v>652</v>
      </c>
      <c r="B270">
        <v>2022</v>
      </c>
      <c r="C270" t="s">
        <v>54</v>
      </c>
      <c r="D270" t="s">
        <v>1</v>
      </c>
      <c r="E270">
        <v>29</v>
      </c>
      <c r="F270" t="s">
        <v>30</v>
      </c>
      <c r="G270">
        <v>67</v>
      </c>
      <c r="H270">
        <v>18</v>
      </c>
      <c r="I270">
        <v>1480</v>
      </c>
      <c r="J270">
        <v>146</v>
      </c>
      <c r="K270">
        <v>350</v>
      </c>
      <c r="L270">
        <v>0.41699999999999998</v>
      </c>
      <c r="M270">
        <v>79</v>
      </c>
      <c r="N270">
        <v>231</v>
      </c>
      <c r="O270">
        <v>0.34200000000000003</v>
      </c>
      <c r="P270">
        <v>67</v>
      </c>
      <c r="Q270">
        <v>119</v>
      </c>
      <c r="R270">
        <v>0.56299999999999994</v>
      </c>
      <c r="S270">
        <v>0.53</v>
      </c>
      <c r="T270">
        <v>32</v>
      </c>
      <c r="U270">
        <v>44</v>
      </c>
      <c r="V270">
        <v>0.72699999999999998</v>
      </c>
      <c r="W270">
        <v>19</v>
      </c>
      <c r="X270">
        <v>95</v>
      </c>
      <c r="Y270">
        <v>114</v>
      </c>
      <c r="Z270">
        <v>90</v>
      </c>
      <c r="AA270">
        <v>51</v>
      </c>
      <c r="AB270">
        <v>6</v>
      </c>
      <c r="AC270">
        <v>54</v>
      </c>
      <c r="AD270">
        <v>121</v>
      </c>
      <c r="AE270">
        <v>403</v>
      </c>
      <c r="AF270">
        <f t="shared" si="16"/>
        <v>1.3135135135135134</v>
      </c>
      <c r="AG270">
        <f t="shared" si="17"/>
        <v>2.9432432432432432</v>
      </c>
      <c r="AH270">
        <f t="shared" si="18"/>
        <v>1.2405405405405405</v>
      </c>
      <c r="AI270">
        <f t="shared" ca="1" si="19"/>
        <v>0.98530755910320178</v>
      </c>
    </row>
    <row r="271" spans="1:35" x14ac:dyDescent="0.2">
      <c r="A271">
        <v>447</v>
      </c>
      <c r="B271">
        <v>2022</v>
      </c>
      <c r="C271" t="s">
        <v>53</v>
      </c>
      <c r="D271" t="s">
        <v>13</v>
      </c>
      <c r="E271">
        <v>19</v>
      </c>
      <c r="F271" t="s">
        <v>52</v>
      </c>
      <c r="G271">
        <v>70</v>
      </c>
      <c r="H271">
        <v>12</v>
      </c>
      <c r="I271">
        <v>1185</v>
      </c>
      <c r="J271">
        <v>236</v>
      </c>
      <c r="K271">
        <v>460</v>
      </c>
      <c r="L271">
        <v>0.51300000000000001</v>
      </c>
      <c r="M271">
        <v>50</v>
      </c>
      <c r="N271">
        <v>149</v>
      </c>
      <c r="O271">
        <v>0.33600000000000002</v>
      </c>
      <c r="P271">
        <v>186</v>
      </c>
      <c r="Q271">
        <v>311</v>
      </c>
      <c r="R271">
        <v>0.59799999999999998</v>
      </c>
      <c r="S271">
        <v>0.56699999999999995</v>
      </c>
      <c r="T271">
        <v>130</v>
      </c>
      <c r="U271">
        <v>190</v>
      </c>
      <c r="V271">
        <v>0.68400000000000005</v>
      </c>
      <c r="W271">
        <v>54</v>
      </c>
      <c r="X271">
        <v>180</v>
      </c>
      <c r="Y271">
        <v>234</v>
      </c>
      <c r="Z271">
        <v>64</v>
      </c>
      <c r="AA271">
        <v>31</v>
      </c>
      <c r="AB271">
        <v>22</v>
      </c>
      <c r="AC271">
        <v>74</v>
      </c>
      <c r="AD271">
        <v>146</v>
      </c>
      <c r="AE271">
        <v>652</v>
      </c>
      <c r="AF271">
        <f t="shared" si="16"/>
        <v>2.2481012658227848</v>
      </c>
      <c r="AG271">
        <f t="shared" si="17"/>
        <v>4.4354430379746832</v>
      </c>
      <c r="AH271">
        <f t="shared" si="18"/>
        <v>0.9417721518987342</v>
      </c>
      <c r="AI271">
        <f t="shared" ca="1" si="19"/>
        <v>0.55090371725801679</v>
      </c>
    </row>
    <row r="272" spans="1:35" x14ac:dyDescent="0.2">
      <c r="A272">
        <v>106</v>
      </c>
      <c r="B272">
        <v>2022</v>
      </c>
      <c r="C272" t="s">
        <v>51</v>
      </c>
      <c r="D272" t="s">
        <v>13</v>
      </c>
      <c r="E272">
        <v>30</v>
      </c>
      <c r="F272" t="s">
        <v>50</v>
      </c>
      <c r="G272">
        <v>68</v>
      </c>
      <c r="H272">
        <v>37</v>
      </c>
      <c r="I272">
        <v>1902</v>
      </c>
      <c r="J272">
        <v>201</v>
      </c>
      <c r="K272">
        <v>501</v>
      </c>
      <c r="L272">
        <v>0.40100000000000002</v>
      </c>
      <c r="M272">
        <v>141</v>
      </c>
      <c r="N272">
        <v>392</v>
      </c>
      <c r="O272">
        <v>0.36</v>
      </c>
      <c r="P272">
        <v>60</v>
      </c>
      <c r="Q272">
        <v>109</v>
      </c>
      <c r="R272">
        <v>0.55000000000000004</v>
      </c>
      <c r="S272">
        <v>0.54200000000000004</v>
      </c>
      <c r="T272">
        <v>40</v>
      </c>
      <c r="U272">
        <v>48</v>
      </c>
      <c r="V272">
        <v>0.83299999999999996</v>
      </c>
      <c r="W272">
        <v>33</v>
      </c>
      <c r="X272">
        <v>208</v>
      </c>
      <c r="Y272">
        <v>241</v>
      </c>
      <c r="Z272">
        <v>83</v>
      </c>
      <c r="AA272">
        <v>41</v>
      </c>
      <c r="AB272">
        <v>14</v>
      </c>
      <c r="AC272">
        <v>40</v>
      </c>
      <c r="AD272">
        <v>111</v>
      </c>
      <c r="AE272">
        <v>583</v>
      </c>
      <c r="AF272">
        <f t="shared" si="16"/>
        <v>0.75709779179810721</v>
      </c>
      <c r="AG272">
        <f t="shared" si="17"/>
        <v>2.1009463722397475</v>
      </c>
      <c r="AH272">
        <f t="shared" si="18"/>
        <v>0.77602523659305989</v>
      </c>
      <c r="AI272">
        <f t="shared" ca="1" si="19"/>
        <v>0.41557721409731507</v>
      </c>
    </row>
    <row r="273" spans="1:35" x14ac:dyDescent="0.2">
      <c r="A273">
        <v>630</v>
      </c>
      <c r="B273">
        <v>2022</v>
      </c>
      <c r="C273" t="s">
        <v>49</v>
      </c>
      <c r="D273" t="s">
        <v>13</v>
      </c>
      <c r="E273">
        <v>28</v>
      </c>
      <c r="F273" t="s">
        <v>48</v>
      </c>
      <c r="G273">
        <v>40</v>
      </c>
      <c r="H273">
        <v>39</v>
      </c>
      <c r="I273">
        <v>1333</v>
      </c>
      <c r="J273">
        <v>247</v>
      </c>
      <c r="K273">
        <v>542</v>
      </c>
      <c r="L273">
        <v>0.45600000000000002</v>
      </c>
      <c r="M273">
        <v>93</v>
      </c>
      <c r="N273">
        <v>229</v>
      </c>
      <c r="O273">
        <v>0.40600000000000003</v>
      </c>
      <c r="P273">
        <v>154</v>
      </c>
      <c r="Q273">
        <v>313</v>
      </c>
      <c r="R273">
        <v>0.49199999999999999</v>
      </c>
      <c r="S273">
        <v>0.54200000000000004</v>
      </c>
      <c r="T273">
        <v>159</v>
      </c>
      <c r="U273">
        <v>198</v>
      </c>
      <c r="V273">
        <v>0.80300000000000005</v>
      </c>
      <c r="W273">
        <v>17</v>
      </c>
      <c r="X273">
        <v>114</v>
      </c>
      <c r="Y273">
        <v>131</v>
      </c>
      <c r="Z273">
        <v>82</v>
      </c>
      <c r="AA273">
        <v>40</v>
      </c>
      <c r="AB273">
        <v>17</v>
      </c>
      <c r="AC273">
        <v>62</v>
      </c>
      <c r="AD273">
        <v>92</v>
      </c>
      <c r="AE273">
        <v>746</v>
      </c>
      <c r="AF273">
        <f t="shared" si="16"/>
        <v>1.6744186046511629</v>
      </c>
      <c r="AG273">
        <f t="shared" si="17"/>
        <v>2.484621155288822</v>
      </c>
      <c r="AH273">
        <f t="shared" si="18"/>
        <v>1.0802700675168793</v>
      </c>
      <c r="AI273">
        <f t="shared" ca="1" si="19"/>
        <v>0.91881842084848286</v>
      </c>
    </row>
    <row r="274" spans="1:35" x14ac:dyDescent="0.2">
      <c r="A274">
        <v>280</v>
      </c>
      <c r="B274">
        <v>2022</v>
      </c>
      <c r="C274" t="s">
        <v>47</v>
      </c>
      <c r="D274" t="s">
        <v>26</v>
      </c>
      <c r="E274">
        <v>35</v>
      </c>
      <c r="F274" t="s">
        <v>30</v>
      </c>
      <c r="G274">
        <v>75</v>
      </c>
      <c r="H274">
        <v>63</v>
      </c>
      <c r="I274">
        <v>1849</v>
      </c>
      <c r="J274">
        <v>277</v>
      </c>
      <c r="K274">
        <v>529</v>
      </c>
      <c r="L274">
        <v>0.52400000000000002</v>
      </c>
      <c r="M274">
        <v>53</v>
      </c>
      <c r="N274">
        <v>168</v>
      </c>
      <c r="O274">
        <v>0.315</v>
      </c>
      <c r="P274">
        <v>224</v>
      </c>
      <c r="Q274">
        <v>361</v>
      </c>
      <c r="R274">
        <v>0.62</v>
      </c>
      <c r="S274">
        <v>0.57399999999999995</v>
      </c>
      <c r="T274">
        <v>165</v>
      </c>
      <c r="U274">
        <v>198</v>
      </c>
      <c r="V274">
        <v>0.83299999999999996</v>
      </c>
      <c r="W274">
        <v>41</v>
      </c>
      <c r="X274">
        <v>190</v>
      </c>
      <c r="Y274">
        <v>231</v>
      </c>
      <c r="Z274">
        <v>96</v>
      </c>
      <c r="AA274">
        <v>28</v>
      </c>
      <c r="AB274">
        <v>27</v>
      </c>
      <c r="AC274">
        <v>71</v>
      </c>
      <c r="AD274">
        <v>151</v>
      </c>
      <c r="AE274">
        <v>772</v>
      </c>
      <c r="AF274">
        <f t="shared" si="16"/>
        <v>1.3823688480259599</v>
      </c>
      <c r="AG274">
        <f t="shared" si="17"/>
        <v>2.9399675500270415</v>
      </c>
      <c r="AH274">
        <f t="shared" si="18"/>
        <v>0.54515954570037861</v>
      </c>
      <c r="AI274">
        <f t="shared" ca="1" si="19"/>
        <v>0.68981718463554753</v>
      </c>
    </row>
    <row r="275" spans="1:35" x14ac:dyDescent="0.2">
      <c r="A275">
        <v>298</v>
      </c>
      <c r="B275">
        <v>2022</v>
      </c>
      <c r="C275" t="s">
        <v>46</v>
      </c>
      <c r="D275" t="s">
        <v>6</v>
      </c>
      <c r="E275">
        <v>28</v>
      </c>
      <c r="F275" t="s">
        <v>8</v>
      </c>
      <c r="G275">
        <v>71</v>
      </c>
      <c r="H275">
        <v>3</v>
      </c>
      <c r="I275">
        <v>1641</v>
      </c>
      <c r="J275">
        <v>358</v>
      </c>
      <c r="K275">
        <v>555</v>
      </c>
      <c r="L275">
        <v>0.64500000000000002</v>
      </c>
      <c r="M275">
        <v>4</v>
      </c>
      <c r="N275">
        <v>17</v>
      </c>
      <c r="O275">
        <v>0.23499999999999999</v>
      </c>
      <c r="P275">
        <v>354</v>
      </c>
      <c r="Q275">
        <v>538</v>
      </c>
      <c r="R275">
        <v>0.65800000000000003</v>
      </c>
      <c r="S275">
        <v>0.64900000000000002</v>
      </c>
      <c r="T275">
        <v>212</v>
      </c>
      <c r="U275">
        <v>296</v>
      </c>
      <c r="V275">
        <v>0.71599999999999997</v>
      </c>
      <c r="W275">
        <v>149</v>
      </c>
      <c r="X275">
        <v>282</v>
      </c>
      <c r="Y275">
        <v>431</v>
      </c>
      <c r="Z275">
        <v>145</v>
      </c>
      <c r="AA275">
        <v>29</v>
      </c>
      <c r="AB275">
        <v>43</v>
      </c>
      <c r="AC275">
        <v>72</v>
      </c>
      <c r="AD275">
        <v>137</v>
      </c>
      <c r="AE275">
        <v>932</v>
      </c>
      <c r="AF275">
        <f t="shared" si="16"/>
        <v>1.5795246800731262</v>
      </c>
      <c r="AG275">
        <f t="shared" si="17"/>
        <v>3.0054844606946984</v>
      </c>
      <c r="AH275">
        <f t="shared" si="18"/>
        <v>0.63619744058500916</v>
      </c>
      <c r="AI275">
        <f t="shared" ca="1" si="19"/>
        <v>2.9146973596607562E-2</v>
      </c>
    </row>
    <row r="276" spans="1:35" x14ac:dyDescent="0.2">
      <c r="A276">
        <v>638</v>
      </c>
      <c r="B276">
        <v>2022</v>
      </c>
      <c r="C276" t="s">
        <v>45</v>
      </c>
      <c r="D276" t="s">
        <v>4</v>
      </c>
      <c r="E276">
        <v>22</v>
      </c>
      <c r="F276" t="s">
        <v>34</v>
      </c>
      <c r="G276">
        <v>78</v>
      </c>
      <c r="H276">
        <v>3</v>
      </c>
      <c r="I276">
        <v>1802</v>
      </c>
      <c r="J276">
        <v>284</v>
      </c>
      <c r="K276">
        <v>724</v>
      </c>
      <c r="L276">
        <v>0.39200000000000002</v>
      </c>
      <c r="M276">
        <v>137</v>
      </c>
      <c r="N276">
        <v>396</v>
      </c>
      <c r="O276">
        <v>0.34599999999999997</v>
      </c>
      <c r="P276">
        <v>147</v>
      </c>
      <c r="Q276">
        <v>328</v>
      </c>
      <c r="R276">
        <v>0.44800000000000001</v>
      </c>
      <c r="S276">
        <v>0.48699999999999999</v>
      </c>
      <c r="T276">
        <v>177</v>
      </c>
      <c r="U276">
        <v>201</v>
      </c>
      <c r="V276">
        <v>0.88100000000000001</v>
      </c>
      <c r="W276">
        <v>31</v>
      </c>
      <c r="X276">
        <v>216</v>
      </c>
      <c r="Y276">
        <v>247</v>
      </c>
      <c r="Z276">
        <v>275</v>
      </c>
      <c r="AA276">
        <v>54</v>
      </c>
      <c r="AB276">
        <v>3</v>
      </c>
      <c r="AC276">
        <v>99</v>
      </c>
      <c r="AD276">
        <v>167</v>
      </c>
      <c r="AE276">
        <v>882</v>
      </c>
      <c r="AF276">
        <f t="shared" si="16"/>
        <v>1.9778024417314095</v>
      </c>
      <c r="AG276">
        <f t="shared" si="17"/>
        <v>3.3362930077691453</v>
      </c>
      <c r="AH276">
        <f t="shared" si="18"/>
        <v>1.0788013318534961</v>
      </c>
      <c r="AI276">
        <f t="shared" ca="1" si="19"/>
        <v>6.3596737637886536E-3</v>
      </c>
    </row>
    <row r="277" spans="1:35" x14ac:dyDescent="0.2">
      <c r="A277">
        <v>286</v>
      </c>
      <c r="B277">
        <v>2022</v>
      </c>
      <c r="C277" t="s">
        <v>44</v>
      </c>
      <c r="D277" t="s">
        <v>43</v>
      </c>
      <c r="E277">
        <v>21</v>
      </c>
      <c r="F277" t="s">
        <v>8</v>
      </c>
      <c r="G277">
        <v>77</v>
      </c>
      <c r="H277">
        <v>77</v>
      </c>
      <c r="I277">
        <v>2695</v>
      </c>
      <c r="J277">
        <v>430</v>
      </c>
      <c r="K277">
        <v>909</v>
      </c>
      <c r="L277">
        <v>0.47299999999999998</v>
      </c>
      <c r="M277">
        <v>161</v>
      </c>
      <c r="N277">
        <v>389</v>
      </c>
      <c r="O277">
        <v>0.41399999999999998</v>
      </c>
      <c r="P277">
        <v>269</v>
      </c>
      <c r="Q277">
        <v>520</v>
      </c>
      <c r="R277">
        <v>0.51700000000000002</v>
      </c>
      <c r="S277">
        <v>0.56200000000000006</v>
      </c>
      <c r="T277">
        <v>160</v>
      </c>
      <c r="U277">
        <v>190</v>
      </c>
      <c r="V277">
        <v>0.84199999999999997</v>
      </c>
      <c r="W277">
        <v>61</v>
      </c>
      <c r="X277">
        <v>250</v>
      </c>
      <c r="Y277">
        <v>311</v>
      </c>
      <c r="Z277">
        <v>628</v>
      </c>
      <c r="AA277">
        <v>134</v>
      </c>
      <c r="AB277">
        <v>49</v>
      </c>
      <c r="AC277">
        <v>199</v>
      </c>
      <c r="AD277">
        <v>121</v>
      </c>
      <c r="AE277">
        <v>1181</v>
      </c>
      <c r="AF277">
        <f t="shared" si="16"/>
        <v>2.6582560296846012</v>
      </c>
      <c r="AG277">
        <f t="shared" si="17"/>
        <v>1.616326530612245</v>
      </c>
      <c r="AH277">
        <f t="shared" si="18"/>
        <v>1.7899814471243043</v>
      </c>
      <c r="AI277">
        <f t="shared" ca="1" si="19"/>
        <v>0.77887096588654825</v>
      </c>
    </row>
    <row r="278" spans="1:35" x14ac:dyDescent="0.2">
      <c r="A278">
        <v>774</v>
      </c>
      <c r="B278">
        <v>2022</v>
      </c>
      <c r="C278" t="s">
        <v>42</v>
      </c>
      <c r="D278" t="s">
        <v>26</v>
      </c>
      <c r="E278">
        <v>22</v>
      </c>
      <c r="F278" t="s">
        <v>41</v>
      </c>
      <c r="G278">
        <v>74</v>
      </c>
      <c r="H278">
        <v>67</v>
      </c>
      <c r="I278">
        <v>1880</v>
      </c>
      <c r="J278">
        <v>212</v>
      </c>
      <c r="K278">
        <v>361</v>
      </c>
      <c r="L278">
        <v>0.58699999999999997</v>
      </c>
      <c r="M278">
        <v>2</v>
      </c>
      <c r="N278">
        <v>14</v>
      </c>
      <c r="O278">
        <v>0.14299999999999999</v>
      </c>
      <c r="P278">
        <v>210</v>
      </c>
      <c r="Q278">
        <v>347</v>
      </c>
      <c r="R278">
        <v>0.60499999999999998</v>
      </c>
      <c r="S278">
        <v>0.59</v>
      </c>
      <c r="T278">
        <v>86</v>
      </c>
      <c r="U278">
        <v>131</v>
      </c>
      <c r="V278">
        <v>0.65600000000000003</v>
      </c>
      <c r="W278">
        <v>215</v>
      </c>
      <c r="X278">
        <v>409</v>
      </c>
      <c r="Y278">
        <v>624</v>
      </c>
      <c r="Z278">
        <v>94</v>
      </c>
      <c r="AA278">
        <v>99</v>
      </c>
      <c r="AB278">
        <v>46</v>
      </c>
      <c r="AC278">
        <v>73</v>
      </c>
      <c r="AD278">
        <v>181</v>
      </c>
      <c r="AE278">
        <v>512</v>
      </c>
      <c r="AF278">
        <f t="shared" si="16"/>
        <v>1.397872340425532</v>
      </c>
      <c r="AG278">
        <f t="shared" si="17"/>
        <v>3.4659574468085106</v>
      </c>
      <c r="AH278">
        <f t="shared" si="18"/>
        <v>1.8957446808510638</v>
      </c>
      <c r="AI278">
        <f t="shared" ca="1" si="19"/>
        <v>0.81968169760815923</v>
      </c>
    </row>
    <row r="279" spans="1:35" x14ac:dyDescent="0.2">
      <c r="A279">
        <v>524</v>
      </c>
      <c r="B279">
        <v>2022</v>
      </c>
      <c r="C279" t="s">
        <v>40</v>
      </c>
      <c r="D279" t="s">
        <v>6</v>
      </c>
      <c r="E279">
        <v>24</v>
      </c>
      <c r="F279" t="s">
        <v>39</v>
      </c>
      <c r="G279">
        <v>60</v>
      </c>
      <c r="H279">
        <v>20</v>
      </c>
      <c r="I279">
        <v>1279</v>
      </c>
      <c r="J279">
        <v>203</v>
      </c>
      <c r="K279">
        <v>449</v>
      </c>
      <c r="L279">
        <v>0.45200000000000001</v>
      </c>
      <c r="M279">
        <v>57</v>
      </c>
      <c r="N279">
        <v>186</v>
      </c>
      <c r="O279">
        <v>0.30599999999999999</v>
      </c>
      <c r="P279">
        <v>146</v>
      </c>
      <c r="Q279">
        <v>263</v>
      </c>
      <c r="R279">
        <v>0.55500000000000005</v>
      </c>
      <c r="S279">
        <v>0.51600000000000001</v>
      </c>
      <c r="T279">
        <v>71</v>
      </c>
      <c r="U279">
        <v>91</v>
      </c>
      <c r="V279">
        <v>0.78</v>
      </c>
      <c r="W279">
        <v>34</v>
      </c>
      <c r="X279">
        <v>301</v>
      </c>
      <c r="Y279">
        <v>335</v>
      </c>
      <c r="Z279">
        <v>60</v>
      </c>
      <c r="AA279">
        <v>51</v>
      </c>
      <c r="AB279">
        <v>32</v>
      </c>
      <c r="AC279">
        <v>61</v>
      </c>
      <c r="AD279">
        <v>93</v>
      </c>
      <c r="AE279">
        <v>534</v>
      </c>
      <c r="AF279">
        <f t="shared" si="16"/>
        <v>1.7169663799843629</v>
      </c>
      <c r="AG279">
        <f t="shared" si="17"/>
        <v>2.617670054730258</v>
      </c>
      <c r="AH279">
        <f t="shared" si="18"/>
        <v>1.4354964816262705</v>
      </c>
      <c r="AI279">
        <f t="shared" ca="1" si="19"/>
        <v>0.81473773840034869</v>
      </c>
    </row>
    <row r="280" spans="1:35" x14ac:dyDescent="0.2">
      <c r="A280">
        <v>432</v>
      </c>
      <c r="B280">
        <v>2022</v>
      </c>
      <c r="C280" t="s">
        <v>38</v>
      </c>
      <c r="D280" t="s">
        <v>13</v>
      </c>
      <c r="E280">
        <v>22</v>
      </c>
      <c r="F280" t="s">
        <v>3</v>
      </c>
      <c r="G280">
        <v>77</v>
      </c>
      <c r="H280">
        <v>36</v>
      </c>
      <c r="I280">
        <v>1801</v>
      </c>
      <c r="J280">
        <v>234</v>
      </c>
      <c r="K280">
        <v>514</v>
      </c>
      <c r="L280">
        <v>0.45500000000000002</v>
      </c>
      <c r="M280">
        <v>112</v>
      </c>
      <c r="N280">
        <v>320</v>
      </c>
      <c r="O280">
        <v>0.35</v>
      </c>
      <c r="P280">
        <v>122</v>
      </c>
      <c r="Q280">
        <v>194</v>
      </c>
      <c r="R280">
        <v>0.629</v>
      </c>
      <c r="S280">
        <v>0.56399999999999995</v>
      </c>
      <c r="T280">
        <v>54</v>
      </c>
      <c r="U280">
        <v>62</v>
      </c>
      <c r="V280">
        <v>0.871</v>
      </c>
      <c r="W280">
        <v>53</v>
      </c>
      <c r="X280">
        <v>156</v>
      </c>
      <c r="Y280">
        <v>209</v>
      </c>
      <c r="Z280">
        <v>85</v>
      </c>
      <c r="AA280">
        <v>35</v>
      </c>
      <c r="AB280">
        <v>22</v>
      </c>
      <c r="AC280">
        <v>50</v>
      </c>
      <c r="AD280">
        <v>93</v>
      </c>
      <c r="AE280">
        <v>634</v>
      </c>
      <c r="AF280">
        <f t="shared" si="16"/>
        <v>0.9994447529150472</v>
      </c>
      <c r="AG280">
        <f t="shared" si="17"/>
        <v>1.8589672404219877</v>
      </c>
      <c r="AH280">
        <f t="shared" si="18"/>
        <v>0.69961132704053308</v>
      </c>
      <c r="AI280">
        <f t="shared" ca="1" si="19"/>
        <v>0.49025764905800107</v>
      </c>
    </row>
    <row r="281" spans="1:35" x14ac:dyDescent="0.2">
      <c r="A281">
        <v>508</v>
      </c>
      <c r="B281">
        <v>2022</v>
      </c>
      <c r="C281" t="s">
        <v>37</v>
      </c>
      <c r="D281" t="s">
        <v>1</v>
      </c>
      <c r="E281">
        <v>30</v>
      </c>
      <c r="F281" t="s">
        <v>8</v>
      </c>
      <c r="G281">
        <v>62</v>
      </c>
      <c r="H281">
        <v>62</v>
      </c>
      <c r="I281">
        <v>2145</v>
      </c>
      <c r="J281">
        <v>536</v>
      </c>
      <c r="K281">
        <v>1164</v>
      </c>
      <c r="L281">
        <v>0.46</v>
      </c>
      <c r="M281">
        <v>182</v>
      </c>
      <c r="N281">
        <v>469</v>
      </c>
      <c r="O281">
        <v>0.38800000000000001</v>
      </c>
      <c r="P281">
        <v>354</v>
      </c>
      <c r="Q281">
        <v>695</v>
      </c>
      <c r="R281">
        <v>0.50900000000000001</v>
      </c>
      <c r="S281">
        <v>0.53900000000000003</v>
      </c>
      <c r="T281">
        <v>116</v>
      </c>
      <c r="U281">
        <v>170</v>
      </c>
      <c r="V281">
        <v>0.68200000000000005</v>
      </c>
      <c r="W281">
        <v>53</v>
      </c>
      <c r="X281">
        <v>216</v>
      </c>
      <c r="Y281">
        <v>269</v>
      </c>
      <c r="Z281">
        <v>315</v>
      </c>
      <c r="AA281">
        <v>70</v>
      </c>
      <c r="AB281">
        <v>22</v>
      </c>
      <c r="AC281">
        <v>127</v>
      </c>
      <c r="AD281">
        <v>121</v>
      </c>
      <c r="AE281">
        <v>1370</v>
      </c>
      <c r="AF281">
        <f t="shared" si="16"/>
        <v>2.1314685314685313</v>
      </c>
      <c r="AG281">
        <f t="shared" si="17"/>
        <v>2.0307692307692307</v>
      </c>
      <c r="AH281">
        <f t="shared" si="18"/>
        <v>1.1748251748251748</v>
      </c>
      <c r="AI281">
        <f t="shared" ca="1" si="19"/>
        <v>0.34452776671022312</v>
      </c>
    </row>
    <row r="282" spans="1:35" x14ac:dyDescent="0.2">
      <c r="A282">
        <v>50</v>
      </c>
      <c r="B282">
        <v>2022</v>
      </c>
      <c r="C282" t="s">
        <v>36</v>
      </c>
      <c r="D282" t="s">
        <v>1</v>
      </c>
      <c r="E282">
        <v>28</v>
      </c>
      <c r="F282" t="s">
        <v>3</v>
      </c>
      <c r="G282">
        <v>40</v>
      </c>
      <c r="H282">
        <v>40</v>
      </c>
      <c r="I282">
        <v>1439</v>
      </c>
      <c r="J282">
        <v>348</v>
      </c>
      <c r="K282">
        <v>771</v>
      </c>
      <c r="L282">
        <v>0.45100000000000001</v>
      </c>
      <c r="M282">
        <v>63</v>
      </c>
      <c r="N282">
        <v>210</v>
      </c>
      <c r="O282">
        <v>0.3</v>
      </c>
      <c r="P282">
        <v>285</v>
      </c>
      <c r="Q282">
        <v>561</v>
      </c>
      <c r="R282">
        <v>0.50800000000000001</v>
      </c>
      <c r="S282">
        <v>0.49199999999999999</v>
      </c>
      <c r="T282">
        <v>169</v>
      </c>
      <c r="U282">
        <v>203</v>
      </c>
      <c r="V282">
        <v>0.83299999999999996</v>
      </c>
      <c r="W282">
        <v>38</v>
      </c>
      <c r="X282">
        <v>151</v>
      </c>
      <c r="Y282">
        <v>189</v>
      </c>
      <c r="Z282">
        <v>265</v>
      </c>
      <c r="AA282">
        <v>36</v>
      </c>
      <c r="AB282">
        <v>15</v>
      </c>
      <c r="AC282">
        <v>135</v>
      </c>
      <c r="AD282">
        <v>95</v>
      </c>
      <c r="AE282">
        <v>928</v>
      </c>
      <c r="AF282">
        <f t="shared" si="16"/>
        <v>3.377345378735233</v>
      </c>
      <c r="AG282">
        <f t="shared" si="17"/>
        <v>2.3766504517025711</v>
      </c>
      <c r="AH282">
        <f t="shared" si="18"/>
        <v>0.90062543432939546</v>
      </c>
      <c r="AI282">
        <f t="shared" ca="1" si="19"/>
        <v>0.83204765144062165</v>
      </c>
    </row>
    <row r="283" spans="1:35" x14ac:dyDescent="0.2">
      <c r="A283">
        <v>640</v>
      </c>
      <c r="B283">
        <v>2022</v>
      </c>
      <c r="C283" t="s">
        <v>35</v>
      </c>
      <c r="D283" t="s">
        <v>26</v>
      </c>
      <c r="E283">
        <v>27</v>
      </c>
      <c r="F283" t="s">
        <v>34</v>
      </c>
      <c r="G283">
        <v>72</v>
      </c>
      <c r="H283">
        <v>72</v>
      </c>
      <c r="I283">
        <v>2544</v>
      </c>
      <c r="J283">
        <v>512</v>
      </c>
      <c r="K283">
        <v>1246</v>
      </c>
      <c r="L283">
        <v>0.41099999999999998</v>
      </c>
      <c r="M283">
        <v>120</v>
      </c>
      <c r="N283">
        <v>390</v>
      </c>
      <c r="O283">
        <v>0.308</v>
      </c>
      <c r="P283">
        <v>392</v>
      </c>
      <c r="Q283">
        <v>856</v>
      </c>
      <c r="R283">
        <v>0.45800000000000002</v>
      </c>
      <c r="S283">
        <v>0.45900000000000002</v>
      </c>
      <c r="T283">
        <v>303</v>
      </c>
      <c r="U283">
        <v>401</v>
      </c>
      <c r="V283">
        <v>0.75600000000000001</v>
      </c>
      <c r="W283">
        <v>125</v>
      </c>
      <c r="X283">
        <v>591</v>
      </c>
      <c r="Y283">
        <v>716</v>
      </c>
      <c r="Z283">
        <v>370</v>
      </c>
      <c r="AA283">
        <v>53</v>
      </c>
      <c r="AB283">
        <v>39</v>
      </c>
      <c r="AC283">
        <v>245</v>
      </c>
      <c r="AD283">
        <v>205</v>
      </c>
      <c r="AE283">
        <v>1447</v>
      </c>
      <c r="AF283">
        <f t="shared" si="16"/>
        <v>3.4669811320754715</v>
      </c>
      <c r="AG283">
        <f t="shared" si="17"/>
        <v>2.9009433962264151</v>
      </c>
      <c r="AH283">
        <f t="shared" si="18"/>
        <v>0.75</v>
      </c>
      <c r="AI283">
        <f t="shared" ca="1" si="19"/>
        <v>2.2451027428078474E-2</v>
      </c>
    </row>
    <row r="284" spans="1:35" x14ac:dyDescent="0.2">
      <c r="A284">
        <v>642</v>
      </c>
      <c r="B284">
        <v>2022</v>
      </c>
      <c r="C284" t="s">
        <v>33</v>
      </c>
      <c r="D284" t="s">
        <v>13</v>
      </c>
      <c r="E284">
        <v>22</v>
      </c>
      <c r="F284" t="s">
        <v>8</v>
      </c>
      <c r="G284">
        <v>49</v>
      </c>
      <c r="H284">
        <v>7</v>
      </c>
      <c r="I284">
        <v>1012</v>
      </c>
      <c r="J284">
        <v>165</v>
      </c>
      <c r="K284">
        <v>408</v>
      </c>
      <c r="L284">
        <v>0.40400000000000003</v>
      </c>
      <c r="M284">
        <v>66</v>
      </c>
      <c r="N284">
        <v>184</v>
      </c>
      <c r="O284">
        <v>0.35899999999999999</v>
      </c>
      <c r="P284">
        <v>99</v>
      </c>
      <c r="Q284">
        <v>224</v>
      </c>
      <c r="R284">
        <v>0.442</v>
      </c>
      <c r="S284">
        <v>0.48499999999999999</v>
      </c>
      <c r="T284">
        <v>101</v>
      </c>
      <c r="U284">
        <v>112</v>
      </c>
      <c r="V284">
        <v>0.90200000000000002</v>
      </c>
      <c r="W284">
        <v>25</v>
      </c>
      <c r="X284">
        <v>80</v>
      </c>
      <c r="Y284">
        <v>105</v>
      </c>
      <c r="Z284">
        <v>48</v>
      </c>
      <c r="AA284">
        <v>47</v>
      </c>
      <c r="AB284">
        <v>15</v>
      </c>
      <c r="AC284">
        <v>57</v>
      </c>
      <c r="AD284">
        <v>60</v>
      </c>
      <c r="AE284">
        <v>497</v>
      </c>
      <c r="AF284">
        <f t="shared" si="16"/>
        <v>2.0276679841897232</v>
      </c>
      <c r="AG284">
        <f t="shared" si="17"/>
        <v>2.1343873517786562</v>
      </c>
      <c r="AH284">
        <f t="shared" si="18"/>
        <v>1.6719367588932805</v>
      </c>
      <c r="AI284">
        <f t="shared" ca="1" si="19"/>
        <v>0.54033058464942618</v>
      </c>
    </row>
    <row r="285" spans="1:35" x14ac:dyDescent="0.2">
      <c r="A285">
        <v>162</v>
      </c>
      <c r="B285">
        <v>2022</v>
      </c>
      <c r="C285" t="s">
        <v>32</v>
      </c>
      <c r="D285" t="s">
        <v>1</v>
      </c>
      <c r="E285">
        <v>31</v>
      </c>
      <c r="F285" t="s">
        <v>8</v>
      </c>
      <c r="G285">
        <v>64</v>
      </c>
      <c r="H285">
        <v>64</v>
      </c>
      <c r="I285">
        <v>2135</v>
      </c>
      <c r="J285">
        <v>360</v>
      </c>
      <c r="K285">
        <v>739</v>
      </c>
      <c r="L285">
        <v>0.48699999999999999</v>
      </c>
      <c r="M285">
        <v>158</v>
      </c>
      <c r="N285">
        <v>374</v>
      </c>
      <c r="O285">
        <v>0.42199999999999999</v>
      </c>
      <c r="P285">
        <v>202</v>
      </c>
      <c r="Q285">
        <v>365</v>
      </c>
      <c r="R285">
        <v>0.55300000000000005</v>
      </c>
      <c r="S285">
        <v>0.59399999999999997</v>
      </c>
      <c r="T285">
        <v>82</v>
      </c>
      <c r="U285">
        <v>94</v>
      </c>
      <c r="V285">
        <v>0.872</v>
      </c>
      <c r="W285">
        <v>21</v>
      </c>
      <c r="X285">
        <v>179</v>
      </c>
      <c r="Y285">
        <v>200</v>
      </c>
      <c r="Z285">
        <v>230</v>
      </c>
      <c r="AA285">
        <v>53</v>
      </c>
      <c r="AB285">
        <v>14</v>
      </c>
      <c r="AC285">
        <v>109</v>
      </c>
      <c r="AD285">
        <v>148</v>
      </c>
      <c r="AE285">
        <v>960</v>
      </c>
      <c r="AF285">
        <f t="shared" si="16"/>
        <v>1.8379391100702576</v>
      </c>
      <c r="AG285">
        <f t="shared" si="17"/>
        <v>2.4955503512880561</v>
      </c>
      <c r="AH285">
        <f t="shared" si="18"/>
        <v>0.89367681498829044</v>
      </c>
      <c r="AI285">
        <f t="shared" ca="1" si="19"/>
        <v>0.46752008356707586</v>
      </c>
    </row>
    <row r="286" spans="1:35" x14ac:dyDescent="0.2">
      <c r="A286">
        <v>552</v>
      </c>
      <c r="B286">
        <v>2022</v>
      </c>
      <c r="C286" t="s">
        <v>31</v>
      </c>
      <c r="D286" t="s">
        <v>4</v>
      </c>
      <c r="E286">
        <v>26</v>
      </c>
      <c r="F286" t="s">
        <v>30</v>
      </c>
      <c r="G286">
        <v>75</v>
      </c>
      <c r="H286">
        <v>74</v>
      </c>
      <c r="I286">
        <v>2239</v>
      </c>
      <c r="J286">
        <v>374</v>
      </c>
      <c r="K286">
        <v>773</v>
      </c>
      <c r="L286">
        <v>0.48399999999999999</v>
      </c>
      <c r="M286">
        <v>124</v>
      </c>
      <c r="N286">
        <v>314</v>
      </c>
      <c r="O286">
        <v>0.39500000000000002</v>
      </c>
      <c r="P286">
        <v>250</v>
      </c>
      <c r="Q286">
        <v>459</v>
      </c>
      <c r="R286">
        <v>0.54500000000000004</v>
      </c>
      <c r="S286">
        <v>0.56399999999999995</v>
      </c>
      <c r="T286">
        <v>73</v>
      </c>
      <c r="U286">
        <v>84</v>
      </c>
      <c r="V286">
        <v>0.86899999999999999</v>
      </c>
      <c r="W286">
        <v>27</v>
      </c>
      <c r="X286">
        <v>199</v>
      </c>
      <c r="Y286">
        <v>226</v>
      </c>
      <c r="Z286">
        <v>333</v>
      </c>
      <c r="AA286">
        <v>56</v>
      </c>
      <c r="AB286">
        <v>14</v>
      </c>
      <c r="AC286">
        <v>78</v>
      </c>
      <c r="AD286">
        <v>92</v>
      </c>
      <c r="AE286">
        <v>945</v>
      </c>
      <c r="AF286">
        <f t="shared" si="16"/>
        <v>1.2541313086199195</v>
      </c>
      <c r="AG286">
        <f t="shared" si="17"/>
        <v>1.4792317999106743</v>
      </c>
      <c r="AH286">
        <f t="shared" si="18"/>
        <v>0.90040196516301918</v>
      </c>
      <c r="AI286">
        <f t="shared" ca="1" si="19"/>
        <v>0.32310885679235235</v>
      </c>
    </row>
    <row r="287" spans="1:35" x14ac:dyDescent="0.2">
      <c r="A287">
        <v>659</v>
      </c>
      <c r="B287">
        <v>2022</v>
      </c>
      <c r="C287" t="s">
        <v>29</v>
      </c>
      <c r="D287" t="s">
        <v>6</v>
      </c>
      <c r="E287">
        <v>21</v>
      </c>
      <c r="F287" t="s">
        <v>28</v>
      </c>
      <c r="G287">
        <v>49</v>
      </c>
      <c r="H287">
        <v>36</v>
      </c>
      <c r="I287">
        <v>1087</v>
      </c>
      <c r="J287">
        <v>134</v>
      </c>
      <c r="K287">
        <v>324</v>
      </c>
      <c r="L287">
        <v>0.41399999999999998</v>
      </c>
      <c r="M287">
        <v>58</v>
      </c>
      <c r="N287">
        <v>165</v>
      </c>
      <c r="O287">
        <v>0.35199999999999998</v>
      </c>
      <c r="P287">
        <v>76</v>
      </c>
      <c r="Q287">
        <v>159</v>
      </c>
      <c r="R287">
        <v>0.47799999999999998</v>
      </c>
      <c r="S287">
        <v>0.503</v>
      </c>
      <c r="T287">
        <v>40</v>
      </c>
      <c r="U287">
        <v>54</v>
      </c>
      <c r="V287">
        <v>0.74099999999999999</v>
      </c>
      <c r="W287">
        <v>75</v>
      </c>
      <c r="X287">
        <v>199</v>
      </c>
      <c r="Y287">
        <v>274</v>
      </c>
      <c r="Z287">
        <v>49</v>
      </c>
      <c r="AA287">
        <v>29</v>
      </c>
      <c r="AB287">
        <v>15</v>
      </c>
      <c r="AC287">
        <v>39</v>
      </c>
      <c r="AD287">
        <v>75</v>
      </c>
      <c r="AE287">
        <v>366</v>
      </c>
      <c r="AF287">
        <f t="shared" si="16"/>
        <v>1.2916283348666053</v>
      </c>
      <c r="AG287">
        <f t="shared" si="17"/>
        <v>2.4839006439742408</v>
      </c>
      <c r="AH287">
        <f t="shared" si="18"/>
        <v>0.96044158233670651</v>
      </c>
      <c r="AI287">
        <f t="shared" ca="1" si="19"/>
        <v>0.77429494013755529</v>
      </c>
    </row>
    <row r="288" spans="1:35" x14ac:dyDescent="0.2">
      <c r="A288">
        <v>550</v>
      </c>
      <c r="B288">
        <v>2022</v>
      </c>
      <c r="C288" t="s">
        <v>27</v>
      </c>
      <c r="D288" t="s">
        <v>26</v>
      </c>
      <c r="E288">
        <v>32</v>
      </c>
      <c r="F288" t="s">
        <v>11</v>
      </c>
      <c r="G288">
        <v>54</v>
      </c>
      <c r="H288">
        <v>54</v>
      </c>
      <c r="I288">
        <v>1564</v>
      </c>
      <c r="J288">
        <v>300</v>
      </c>
      <c r="K288">
        <v>691</v>
      </c>
      <c r="L288">
        <v>0.434</v>
      </c>
      <c r="M288">
        <v>101</v>
      </c>
      <c r="N288">
        <v>275</v>
      </c>
      <c r="O288">
        <v>0.36699999999999999</v>
      </c>
      <c r="P288">
        <v>199</v>
      </c>
      <c r="Q288">
        <v>416</v>
      </c>
      <c r="R288">
        <v>0.47799999999999998</v>
      </c>
      <c r="S288">
        <v>0.50700000000000001</v>
      </c>
      <c r="T288">
        <v>129</v>
      </c>
      <c r="U288">
        <v>148</v>
      </c>
      <c r="V288">
        <v>0.872</v>
      </c>
      <c r="W288">
        <v>26</v>
      </c>
      <c r="X288">
        <v>213</v>
      </c>
      <c r="Y288">
        <v>239</v>
      </c>
      <c r="Z288">
        <v>113</v>
      </c>
      <c r="AA288">
        <v>28</v>
      </c>
      <c r="AB288">
        <v>18</v>
      </c>
      <c r="AC288">
        <v>69</v>
      </c>
      <c r="AD288">
        <v>115</v>
      </c>
      <c r="AE288">
        <v>830</v>
      </c>
      <c r="AF288">
        <f t="shared" si="16"/>
        <v>1.588235294117647</v>
      </c>
      <c r="AG288">
        <f t="shared" si="17"/>
        <v>2.6470588235294117</v>
      </c>
      <c r="AH288">
        <f t="shared" si="18"/>
        <v>0.64450127877237851</v>
      </c>
      <c r="AI288">
        <f t="shared" ca="1" si="19"/>
        <v>0.9243276400148811</v>
      </c>
    </row>
    <row r="289" spans="1:35" x14ac:dyDescent="0.2">
      <c r="A289">
        <v>6</v>
      </c>
      <c r="B289">
        <v>2022</v>
      </c>
      <c r="C289" t="s">
        <v>25</v>
      </c>
      <c r="D289" t="s">
        <v>1</v>
      </c>
      <c r="E289">
        <v>23</v>
      </c>
      <c r="F289" t="s">
        <v>24</v>
      </c>
      <c r="G289">
        <v>50</v>
      </c>
      <c r="H289">
        <v>19</v>
      </c>
      <c r="I289">
        <v>1317</v>
      </c>
      <c r="J289">
        <v>237</v>
      </c>
      <c r="K289">
        <v>632</v>
      </c>
      <c r="L289">
        <v>0.375</v>
      </c>
      <c r="M289">
        <v>95</v>
      </c>
      <c r="N289">
        <v>305</v>
      </c>
      <c r="O289">
        <v>0.311</v>
      </c>
      <c r="P289">
        <v>142</v>
      </c>
      <c r="Q289">
        <v>327</v>
      </c>
      <c r="R289">
        <v>0.434</v>
      </c>
      <c r="S289">
        <v>0.45</v>
      </c>
      <c r="T289">
        <v>70</v>
      </c>
      <c r="U289">
        <v>97</v>
      </c>
      <c r="V289">
        <v>0.72199999999999998</v>
      </c>
      <c r="W289">
        <v>36</v>
      </c>
      <c r="X289">
        <v>128</v>
      </c>
      <c r="Y289">
        <v>164</v>
      </c>
      <c r="Z289">
        <v>139</v>
      </c>
      <c r="AA289">
        <v>41</v>
      </c>
      <c r="AB289">
        <v>19</v>
      </c>
      <c r="AC289">
        <v>85</v>
      </c>
      <c r="AD289">
        <v>88</v>
      </c>
      <c r="AE289">
        <v>639</v>
      </c>
      <c r="AF289">
        <f t="shared" si="16"/>
        <v>2.3234624145785876</v>
      </c>
      <c r="AG289">
        <f t="shared" si="17"/>
        <v>2.4054669703872436</v>
      </c>
      <c r="AH289">
        <f t="shared" si="18"/>
        <v>1.1207289293849658</v>
      </c>
      <c r="AI289">
        <f t="shared" ca="1" si="19"/>
        <v>0.68599143680775321</v>
      </c>
    </row>
    <row r="290" spans="1:35" x14ac:dyDescent="0.2">
      <c r="A290">
        <v>161</v>
      </c>
      <c r="B290">
        <v>2022</v>
      </c>
      <c r="C290" t="s">
        <v>23</v>
      </c>
      <c r="D290" t="s">
        <v>1</v>
      </c>
      <c r="E290">
        <v>20</v>
      </c>
      <c r="F290" t="s">
        <v>22</v>
      </c>
      <c r="G290">
        <v>64</v>
      </c>
      <c r="H290">
        <v>64</v>
      </c>
      <c r="I290">
        <v>2088</v>
      </c>
      <c r="J290">
        <v>429</v>
      </c>
      <c r="K290">
        <v>1031</v>
      </c>
      <c r="L290">
        <v>0.41599999999999998</v>
      </c>
      <c r="M290">
        <v>114</v>
      </c>
      <c r="N290">
        <v>363</v>
      </c>
      <c r="O290">
        <v>0.314</v>
      </c>
      <c r="P290">
        <v>315</v>
      </c>
      <c r="Q290">
        <v>668</v>
      </c>
      <c r="R290">
        <v>0.47199999999999998</v>
      </c>
      <c r="S290">
        <v>0.47099999999999997</v>
      </c>
      <c r="T290">
        <v>142</v>
      </c>
      <c r="U290">
        <v>168</v>
      </c>
      <c r="V290">
        <v>0.84499999999999997</v>
      </c>
      <c r="W290">
        <v>58</v>
      </c>
      <c r="X290">
        <v>296</v>
      </c>
      <c r="Y290">
        <v>354</v>
      </c>
      <c r="Z290">
        <v>356</v>
      </c>
      <c r="AA290">
        <v>78</v>
      </c>
      <c r="AB290">
        <v>43</v>
      </c>
      <c r="AC290">
        <v>234</v>
      </c>
      <c r="AD290">
        <v>200</v>
      </c>
      <c r="AE290">
        <v>1114</v>
      </c>
      <c r="AF290">
        <f t="shared" si="16"/>
        <v>4.0344827586206895</v>
      </c>
      <c r="AG290">
        <f t="shared" si="17"/>
        <v>3.4482758620689653</v>
      </c>
      <c r="AH290">
        <f t="shared" si="18"/>
        <v>1.3448275862068966</v>
      </c>
      <c r="AI290">
        <f t="shared" ca="1" si="19"/>
        <v>0.34757890389938495</v>
      </c>
    </row>
    <row r="291" spans="1:35" x14ac:dyDescent="0.2">
      <c r="A291">
        <v>595</v>
      </c>
      <c r="B291">
        <v>2022</v>
      </c>
      <c r="C291" t="s">
        <v>21</v>
      </c>
      <c r="D291" t="s">
        <v>13</v>
      </c>
      <c r="E291">
        <v>26</v>
      </c>
      <c r="F291" t="s">
        <v>20</v>
      </c>
      <c r="G291">
        <v>66</v>
      </c>
      <c r="H291">
        <v>3</v>
      </c>
      <c r="I291">
        <v>1462</v>
      </c>
      <c r="J291">
        <v>247</v>
      </c>
      <c r="K291">
        <v>572</v>
      </c>
      <c r="L291">
        <v>0.432</v>
      </c>
      <c r="M291">
        <v>128</v>
      </c>
      <c r="N291">
        <v>359</v>
      </c>
      <c r="O291">
        <v>0.35699999999999998</v>
      </c>
      <c r="P291">
        <v>119</v>
      </c>
      <c r="Q291">
        <v>213</v>
      </c>
      <c r="R291">
        <v>0.55900000000000005</v>
      </c>
      <c r="S291">
        <v>0.54400000000000004</v>
      </c>
      <c r="T291">
        <v>87</v>
      </c>
      <c r="U291">
        <v>131</v>
      </c>
      <c r="V291">
        <v>0.66400000000000003</v>
      </c>
      <c r="W291">
        <v>25</v>
      </c>
      <c r="X291">
        <v>121</v>
      </c>
      <c r="Y291">
        <v>146</v>
      </c>
      <c r="Z291">
        <v>135</v>
      </c>
      <c r="AA291">
        <v>52</v>
      </c>
      <c r="AB291">
        <v>10</v>
      </c>
      <c r="AC291">
        <v>67</v>
      </c>
      <c r="AD291">
        <v>127</v>
      </c>
      <c r="AE291">
        <v>709</v>
      </c>
      <c r="AF291">
        <f t="shared" si="16"/>
        <v>1.6497948016415869</v>
      </c>
      <c r="AG291">
        <f t="shared" si="17"/>
        <v>3.1272229822161424</v>
      </c>
      <c r="AH291">
        <f t="shared" si="18"/>
        <v>1.2804377564979481</v>
      </c>
      <c r="AI291">
        <f t="shared" ca="1" si="19"/>
        <v>0.86345965561077309</v>
      </c>
    </row>
    <row r="292" spans="1:35" x14ac:dyDescent="0.2">
      <c r="A292">
        <v>650</v>
      </c>
      <c r="B292">
        <v>2022</v>
      </c>
      <c r="C292" t="s">
        <v>19</v>
      </c>
      <c r="D292" t="s">
        <v>1</v>
      </c>
      <c r="E292">
        <v>28</v>
      </c>
      <c r="F292" t="s">
        <v>15</v>
      </c>
      <c r="G292">
        <v>44</v>
      </c>
      <c r="H292">
        <v>0</v>
      </c>
      <c r="I292">
        <v>1087</v>
      </c>
      <c r="J292">
        <v>152</v>
      </c>
      <c r="K292">
        <v>343</v>
      </c>
      <c r="L292">
        <v>0.443</v>
      </c>
      <c r="M292">
        <v>62</v>
      </c>
      <c r="N292">
        <v>156</v>
      </c>
      <c r="O292">
        <v>0.39700000000000002</v>
      </c>
      <c r="P292">
        <v>90</v>
      </c>
      <c r="Q292">
        <v>187</v>
      </c>
      <c r="R292">
        <v>0.48099999999999998</v>
      </c>
      <c r="S292">
        <v>0.53400000000000003</v>
      </c>
      <c r="T292">
        <v>61</v>
      </c>
      <c r="U292">
        <v>71</v>
      </c>
      <c r="V292">
        <v>0.85899999999999999</v>
      </c>
      <c r="W292">
        <v>26</v>
      </c>
      <c r="X292">
        <v>99</v>
      </c>
      <c r="Y292">
        <v>125</v>
      </c>
      <c r="Z292">
        <v>66</v>
      </c>
      <c r="AA292">
        <v>34</v>
      </c>
      <c r="AB292">
        <v>23</v>
      </c>
      <c r="AC292">
        <v>39</v>
      </c>
      <c r="AD292">
        <v>82</v>
      </c>
      <c r="AE292">
        <v>427</v>
      </c>
      <c r="AF292">
        <f t="shared" si="16"/>
        <v>1.2916283348666053</v>
      </c>
      <c r="AG292">
        <f t="shared" si="17"/>
        <v>2.71573137074517</v>
      </c>
      <c r="AH292">
        <f t="shared" si="18"/>
        <v>1.126034958601656</v>
      </c>
      <c r="AI292">
        <f t="shared" ca="1" si="19"/>
        <v>0.86048538943076092</v>
      </c>
    </row>
    <row r="293" spans="1:35" x14ac:dyDescent="0.2">
      <c r="A293">
        <v>515</v>
      </c>
      <c r="B293">
        <v>2022</v>
      </c>
      <c r="C293" t="s">
        <v>18</v>
      </c>
      <c r="D293" t="s">
        <v>6</v>
      </c>
      <c r="E293">
        <v>34</v>
      </c>
      <c r="F293" t="s">
        <v>17</v>
      </c>
      <c r="G293">
        <v>74</v>
      </c>
      <c r="H293">
        <v>17</v>
      </c>
      <c r="I293">
        <v>1172</v>
      </c>
      <c r="J293">
        <v>288</v>
      </c>
      <c r="K293">
        <v>458</v>
      </c>
      <c r="L293">
        <v>0.629</v>
      </c>
      <c r="M293">
        <v>2</v>
      </c>
      <c r="N293">
        <v>9</v>
      </c>
      <c r="O293">
        <v>0.222</v>
      </c>
      <c r="P293">
        <v>286</v>
      </c>
      <c r="Q293">
        <v>449</v>
      </c>
      <c r="R293">
        <v>0.63700000000000001</v>
      </c>
      <c r="S293">
        <v>0.63100000000000001</v>
      </c>
      <c r="T293">
        <v>102</v>
      </c>
      <c r="U293">
        <v>146</v>
      </c>
      <c r="V293">
        <v>0.69899999999999995</v>
      </c>
      <c r="W293">
        <v>163</v>
      </c>
      <c r="X293">
        <v>333</v>
      </c>
      <c r="Y293">
        <v>496</v>
      </c>
      <c r="Z293">
        <v>42</v>
      </c>
      <c r="AA293">
        <v>22</v>
      </c>
      <c r="AB293">
        <v>81</v>
      </c>
      <c r="AC293">
        <v>98</v>
      </c>
      <c r="AD293">
        <v>181</v>
      </c>
      <c r="AE293">
        <v>680</v>
      </c>
      <c r="AF293">
        <f t="shared" si="16"/>
        <v>3.0102389078498293</v>
      </c>
      <c r="AG293">
        <f t="shared" si="17"/>
        <v>5.5597269624573382</v>
      </c>
      <c r="AH293">
        <f t="shared" si="18"/>
        <v>0.67576791808873715</v>
      </c>
      <c r="AI293">
        <f t="shared" ca="1" si="19"/>
        <v>0.99786630514810082</v>
      </c>
    </row>
    <row r="294" spans="1:35" x14ac:dyDescent="0.2">
      <c r="A294">
        <v>704</v>
      </c>
      <c r="B294">
        <v>2022</v>
      </c>
      <c r="C294" t="s">
        <v>16</v>
      </c>
      <c r="D294" t="s">
        <v>4</v>
      </c>
      <c r="E294">
        <v>27</v>
      </c>
      <c r="F294" t="s">
        <v>15</v>
      </c>
      <c r="G294">
        <v>71</v>
      </c>
      <c r="H294">
        <v>71</v>
      </c>
      <c r="I294">
        <v>2296</v>
      </c>
      <c r="J294">
        <v>300</v>
      </c>
      <c r="K294">
        <v>718</v>
      </c>
      <c r="L294">
        <v>0.41799999999999998</v>
      </c>
      <c r="M294">
        <v>119</v>
      </c>
      <c r="N294">
        <v>360</v>
      </c>
      <c r="O294">
        <v>0.33100000000000002</v>
      </c>
      <c r="P294">
        <v>181</v>
      </c>
      <c r="Q294">
        <v>358</v>
      </c>
      <c r="R294">
        <v>0.50600000000000001</v>
      </c>
      <c r="S294">
        <v>0.501</v>
      </c>
      <c r="T294">
        <v>142</v>
      </c>
      <c r="U294">
        <v>179</v>
      </c>
      <c r="V294">
        <v>0.79300000000000004</v>
      </c>
      <c r="W294">
        <v>42</v>
      </c>
      <c r="X294">
        <v>228</v>
      </c>
      <c r="Y294">
        <v>270</v>
      </c>
      <c r="Z294">
        <v>417</v>
      </c>
      <c r="AA294">
        <v>119</v>
      </c>
      <c r="AB294">
        <v>18</v>
      </c>
      <c r="AC294">
        <v>159</v>
      </c>
      <c r="AD294">
        <v>160</v>
      </c>
      <c r="AE294">
        <v>861</v>
      </c>
      <c r="AF294">
        <f t="shared" si="16"/>
        <v>2.4930313588850175</v>
      </c>
      <c r="AG294">
        <f t="shared" si="17"/>
        <v>2.508710801393728</v>
      </c>
      <c r="AH294">
        <f t="shared" si="18"/>
        <v>1.8658536585365855</v>
      </c>
      <c r="AI294">
        <f t="shared" ca="1" si="19"/>
        <v>0.73937413441494215</v>
      </c>
    </row>
    <row r="295" spans="1:35" x14ac:dyDescent="0.2">
      <c r="A295">
        <v>25</v>
      </c>
      <c r="B295">
        <v>2022</v>
      </c>
      <c r="C295" t="s">
        <v>14</v>
      </c>
      <c r="D295" t="s">
        <v>13</v>
      </c>
      <c r="E295">
        <v>21</v>
      </c>
      <c r="F295" t="s">
        <v>3</v>
      </c>
      <c r="G295">
        <v>82</v>
      </c>
      <c r="H295">
        <v>8</v>
      </c>
      <c r="I295">
        <v>1984</v>
      </c>
      <c r="J295">
        <v>250</v>
      </c>
      <c r="K295">
        <v>579</v>
      </c>
      <c r="L295">
        <v>0.432</v>
      </c>
      <c r="M295">
        <v>82</v>
      </c>
      <c r="N295">
        <v>259</v>
      </c>
      <c r="O295">
        <v>0.317</v>
      </c>
      <c r="P295">
        <v>168</v>
      </c>
      <c r="Q295">
        <v>320</v>
      </c>
      <c r="R295">
        <v>0.52500000000000002</v>
      </c>
      <c r="S295">
        <v>0.503</v>
      </c>
      <c r="T295">
        <v>103</v>
      </c>
      <c r="U295">
        <v>136</v>
      </c>
      <c r="V295">
        <v>0.75700000000000001</v>
      </c>
      <c r="W295">
        <v>52</v>
      </c>
      <c r="X295">
        <v>373</v>
      </c>
      <c r="Y295">
        <v>425</v>
      </c>
      <c r="Z295">
        <v>167</v>
      </c>
      <c r="AA295">
        <v>59</v>
      </c>
      <c r="AB295">
        <v>44</v>
      </c>
      <c r="AC295">
        <v>87</v>
      </c>
      <c r="AD295">
        <v>190</v>
      </c>
      <c r="AE295">
        <v>685</v>
      </c>
      <c r="AF295">
        <f t="shared" si="16"/>
        <v>1.5786290322580645</v>
      </c>
      <c r="AG295">
        <f t="shared" si="17"/>
        <v>3.4475806451612905</v>
      </c>
      <c r="AH295">
        <f t="shared" si="18"/>
        <v>1.0705645161290323</v>
      </c>
      <c r="AI295">
        <f t="shared" ca="1" si="19"/>
        <v>0.2038196382836559</v>
      </c>
    </row>
    <row r="296" spans="1:35" x14ac:dyDescent="0.2">
      <c r="A296">
        <v>426</v>
      </c>
      <c r="B296">
        <v>2022</v>
      </c>
      <c r="C296" t="s">
        <v>12</v>
      </c>
      <c r="D296" t="s">
        <v>1</v>
      </c>
      <c r="E296">
        <v>25</v>
      </c>
      <c r="F296" t="s">
        <v>11</v>
      </c>
      <c r="G296">
        <v>70</v>
      </c>
      <c r="H296">
        <v>13</v>
      </c>
      <c r="I296">
        <v>1919</v>
      </c>
      <c r="J296">
        <v>287</v>
      </c>
      <c r="K296">
        <v>639</v>
      </c>
      <c r="L296">
        <v>0.44900000000000001</v>
      </c>
      <c r="M296">
        <v>190</v>
      </c>
      <c r="N296">
        <v>423</v>
      </c>
      <c r="O296">
        <v>0.44900000000000001</v>
      </c>
      <c r="P296">
        <v>97</v>
      </c>
      <c r="Q296">
        <v>216</v>
      </c>
      <c r="R296">
        <v>0.44900000000000001</v>
      </c>
      <c r="S296">
        <v>0.59799999999999998</v>
      </c>
      <c r="T296">
        <v>69</v>
      </c>
      <c r="U296">
        <v>77</v>
      </c>
      <c r="V296">
        <v>0.89600000000000002</v>
      </c>
      <c r="W296">
        <v>20</v>
      </c>
      <c r="X296">
        <v>209</v>
      </c>
      <c r="Y296">
        <v>229</v>
      </c>
      <c r="Z296">
        <v>146</v>
      </c>
      <c r="AA296">
        <v>42</v>
      </c>
      <c r="AB296">
        <v>6</v>
      </c>
      <c r="AC296">
        <v>60</v>
      </c>
      <c r="AD296">
        <v>101</v>
      </c>
      <c r="AE296">
        <v>833</v>
      </c>
      <c r="AF296">
        <f t="shared" si="16"/>
        <v>1.1255862428348098</v>
      </c>
      <c r="AG296">
        <f t="shared" si="17"/>
        <v>1.8947368421052631</v>
      </c>
      <c r="AH296">
        <f t="shared" si="18"/>
        <v>0.78791036998436681</v>
      </c>
      <c r="AI296">
        <f t="shared" ca="1" si="19"/>
        <v>0.11078555682863012</v>
      </c>
    </row>
    <row r="297" spans="1:35" x14ac:dyDescent="0.2">
      <c r="A297">
        <v>564</v>
      </c>
      <c r="B297">
        <v>2022</v>
      </c>
      <c r="C297" t="s">
        <v>10</v>
      </c>
      <c r="D297" t="s">
        <v>9</v>
      </c>
      <c r="E297">
        <v>29</v>
      </c>
      <c r="F297" t="s">
        <v>8</v>
      </c>
      <c r="G297">
        <v>46</v>
      </c>
      <c r="H297">
        <v>11</v>
      </c>
      <c r="I297">
        <v>1040</v>
      </c>
      <c r="J297">
        <v>129</v>
      </c>
      <c r="K297">
        <v>247</v>
      </c>
      <c r="L297">
        <v>0.52200000000000002</v>
      </c>
      <c r="M297">
        <v>23</v>
      </c>
      <c r="N297">
        <v>70</v>
      </c>
      <c r="O297">
        <v>0.32900000000000001</v>
      </c>
      <c r="P297">
        <v>106</v>
      </c>
      <c r="Q297">
        <v>177</v>
      </c>
      <c r="R297">
        <v>0.59899999999999998</v>
      </c>
      <c r="S297">
        <v>0.56899999999999995</v>
      </c>
      <c r="T297">
        <v>40</v>
      </c>
      <c r="U297">
        <v>57</v>
      </c>
      <c r="V297">
        <v>0.70199999999999996</v>
      </c>
      <c r="W297">
        <v>72</v>
      </c>
      <c r="X297">
        <v>176</v>
      </c>
      <c r="Y297">
        <v>248</v>
      </c>
      <c r="Z297">
        <v>81</v>
      </c>
      <c r="AA297">
        <v>43</v>
      </c>
      <c r="AB297">
        <v>20</v>
      </c>
      <c r="AC297">
        <v>37</v>
      </c>
      <c r="AD297">
        <v>84</v>
      </c>
      <c r="AE297">
        <v>321</v>
      </c>
      <c r="AF297">
        <f t="shared" si="16"/>
        <v>1.2807692307692307</v>
      </c>
      <c r="AG297">
        <f t="shared" si="17"/>
        <v>2.9076923076923076</v>
      </c>
      <c r="AH297">
        <f t="shared" si="18"/>
        <v>1.4884615384615385</v>
      </c>
      <c r="AI297">
        <f t="shared" ca="1" si="19"/>
        <v>0.97295557070851402</v>
      </c>
    </row>
    <row r="298" spans="1:35" x14ac:dyDescent="0.2">
      <c r="A298">
        <v>250</v>
      </c>
      <c r="B298">
        <v>2022</v>
      </c>
      <c r="C298" t="s">
        <v>7</v>
      </c>
      <c r="D298" t="s">
        <v>6</v>
      </c>
      <c r="E298">
        <v>23</v>
      </c>
      <c r="F298" t="s">
        <v>3</v>
      </c>
      <c r="G298">
        <v>72</v>
      </c>
      <c r="H298">
        <v>53</v>
      </c>
      <c r="I298">
        <v>1444</v>
      </c>
      <c r="J298">
        <v>285</v>
      </c>
      <c r="K298">
        <v>411</v>
      </c>
      <c r="L298">
        <v>0.69299999999999995</v>
      </c>
      <c r="M298">
        <v>0</v>
      </c>
      <c r="N298">
        <v>1</v>
      </c>
      <c r="O298">
        <v>0</v>
      </c>
      <c r="P298">
        <v>285</v>
      </c>
      <c r="Q298">
        <v>410</v>
      </c>
      <c r="R298">
        <v>0.69499999999999995</v>
      </c>
      <c r="S298">
        <v>0.69299999999999995</v>
      </c>
      <c r="T298">
        <v>107</v>
      </c>
      <c r="U298">
        <v>153</v>
      </c>
      <c r="V298">
        <v>0.69899999999999995</v>
      </c>
      <c r="W298">
        <v>155</v>
      </c>
      <c r="X298">
        <v>252</v>
      </c>
      <c r="Y298">
        <v>407</v>
      </c>
      <c r="Z298">
        <v>68</v>
      </c>
      <c r="AA298">
        <v>30</v>
      </c>
      <c r="AB298">
        <v>99</v>
      </c>
      <c r="AC298">
        <v>65</v>
      </c>
      <c r="AD298">
        <v>170</v>
      </c>
      <c r="AE298">
        <v>677</v>
      </c>
      <c r="AF298">
        <f t="shared" si="16"/>
        <v>1.6204986149584488</v>
      </c>
      <c r="AG298">
        <f t="shared" si="17"/>
        <v>4.2382271468144044</v>
      </c>
      <c r="AH298">
        <f t="shared" si="18"/>
        <v>0.74792243767313016</v>
      </c>
      <c r="AI298">
        <f t="shared" ca="1" si="19"/>
        <v>0.80469717397995366</v>
      </c>
    </row>
    <row r="299" spans="1:35" x14ac:dyDescent="0.2">
      <c r="A299">
        <v>569</v>
      </c>
      <c r="B299">
        <v>2022</v>
      </c>
      <c r="C299" t="s">
        <v>5</v>
      </c>
      <c r="D299" t="s">
        <v>4</v>
      </c>
      <c r="E299">
        <v>29</v>
      </c>
      <c r="F299" t="s">
        <v>3</v>
      </c>
      <c r="G299">
        <v>70</v>
      </c>
      <c r="H299">
        <v>19</v>
      </c>
      <c r="I299">
        <v>1372</v>
      </c>
      <c r="J299">
        <v>204</v>
      </c>
      <c r="K299">
        <v>441</v>
      </c>
      <c r="L299">
        <v>0.46300000000000002</v>
      </c>
      <c r="M299">
        <v>35</v>
      </c>
      <c r="N299">
        <v>120</v>
      </c>
      <c r="O299">
        <v>0.29199999999999998</v>
      </c>
      <c r="P299">
        <v>169</v>
      </c>
      <c r="Q299">
        <v>321</v>
      </c>
      <c r="R299">
        <v>0.52600000000000002</v>
      </c>
      <c r="S299">
        <v>0.502</v>
      </c>
      <c r="T299">
        <v>83</v>
      </c>
      <c r="U299">
        <v>108</v>
      </c>
      <c r="V299">
        <v>0.76900000000000002</v>
      </c>
      <c r="W299">
        <v>13</v>
      </c>
      <c r="X299">
        <v>121</v>
      </c>
      <c r="Y299">
        <v>134</v>
      </c>
      <c r="Z299">
        <v>217</v>
      </c>
      <c r="AA299">
        <v>55</v>
      </c>
      <c r="AB299">
        <v>3</v>
      </c>
      <c r="AC299">
        <v>79</v>
      </c>
      <c r="AD299">
        <v>104</v>
      </c>
      <c r="AE299">
        <v>526</v>
      </c>
      <c r="AF299">
        <f t="shared" si="16"/>
        <v>2.0728862973760931</v>
      </c>
      <c r="AG299">
        <f t="shared" si="17"/>
        <v>2.7288629737609331</v>
      </c>
      <c r="AH299">
        <f t="shared" si="18"/>
        <v>1.4431486880466473</v>
      </c>
      <c r="AI299">
        <f t="shared" ca="1" si="19"/>
        <v>0.93681584324739953</v>
      </c>
    </row>
    <row r="300" spans="1:35" x14ac:dyDescent="0.2">
      <c r="A300">
        <v>137</v>
      </c>
      <c r="B300">
        <v>2022</v>
      </c>
      <c r="C300" t="s">
        <v>2</v>
      </c>
      <c r="D300" t="s">
        <v>1</v>
      </c>
      <c r="E300">
        <v>29</v>
      </c>
      <c r="F300" t="s">
        <v>0</v>
      </c>
      <c r="G300">
        <v>79</v>
      </c>
      <c r="H300">
        <v>1</v>
      </c>
      <c r="I300">
        <v>2141</v>
      </c>
      <c r="J300">
        <v>466</v>
      </c>
      <c r="K300">
        <v>1113</v>
      </c>
      <c r="L300">
        <v>0.41899999999999998</v>
      </c>
      <c r="M300">
        <v>190</v>
      </c>
      <c r="N300">
        <v>597</v>
      </c>
      <c r="O300">
        <v>0.318</v>
      </c>
      <c r="P300">
        <v>276</v>
      </c>
      <c r="Q300">
        <v>516</v>
      </c>
      <c r="R300">
        <v>0.53500000000000003</v>
      </c>
      <c r="S300">
        <v>0.504</v>
      </c>
      <c r="T300">
        <v>144</v>
      </c>
      <c r="U300">
        <v>174</v>
      </c>
      <c r="V300">
        <v>0.82799999999999996</v>
      </c>
      <c r="W300">
        <v>67</v>
      </c>
      <c r="X300">
        <v>206</v>
      </c>
      <c r="Y300">
        <v>273</v>
      </c>
      <c r="Z300">
        <v>194</v>
      </c>
      <c r="AA300">
        <v>66</v>
      </c>
      <c r="AB300">
        <v>16</v>
      </c>
      <c r="AC300">
        <v>129</v>
      </c>
      <c r="AD300">
        <v>149</v>
      </c>
      <c r="AE300">
        <v>1266</v>
      </c>
      <c r="AF300">
        <f t="shared" si="16"/>
        <v>2.1690798692199906</v>
      </c>
      <c r="AG300">
        <f t="shared" si="17"/>
        <v>2.5053713218122371</v>
      </c>
      <c r="AH300">
        <f t="shared" si="18"/>
        <v>1.1097617935544137</v>
      </c>
      <c r="AI300">
        <f t="shared" ca="1" si="19"/>
        <v>0.51888557078186281</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8BCB-ABF6-1645-9F5E-0C4A005BB46E}">
  <dimension ref="A1:Q51"/>
  <sheetViews>
    <sheetView workbookViewId="0">
      <selection activeCell="M37" sqref="M37"/>
    </sheetView>
  </sheetViews>
  <sheetFormatPr baseColWidth="10" defaultColWidth="8.83203125" defaultRowHeight="15" x14ac:dyDescent="0.2"/>
  <cols>
    <col min="1" max="1" width="19" bestFit="1" customWidth="1"/>
    <col min="2" max="3" width="5.1640625" bestFit="1" customWidth="1"/>
    <col min="4" max="5" width="4.1640625" bestFit="1" customWidth="1"/>
    <col min="6" max="6" width="5.1640625" bestFit="1" customWidth="1"/>
    <col min="7" max="7" width="12.1640625" bestFit="1"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G1" s="13" t="s">
        <v>359</v>
      </c>
      <c r="H1" s="13" t="s">
        <v>689</v>
      </c>
      <c r="I1" s="13" t="s">
        <v>363</v>
      </c>
    </row>
    <row r="2" spans="1:10" x14ac:dyDescent="0.2">
      <c r="A2" t="s">
        <v>402</v>
      </c>
      <c r="B2">
        <v>1396</v>
      </c>
      <c r="C2">
        <v>331</v>
      </c>
      <c r="D2">
        <v>67</v>
      </c>
      <c r="E2">
        <v>183</v>
      </c>
      <c r="F2">
        <v>413</v>
      </c>
      <c r="G2">
        <f>'4b. Other Variables'!G2</f>
        <v>0</v>
      </c>
      <c r="H2">
        <f>'4b. Other Variables'!H2</f>
        <v>0</v>
      </c>
      <c r="I2" s="25"/>
      <c r="J2" s="1"/>
    </row>
    <row r="3" spans="1:10" x14ac:dyDescent="0.2">
      <c r="A3" t="s">
        <v>403</v>
      </c>
      <c r="B3">
        <v>1898</v>
      </c>
      <c r="C3">
        <v>597</v>
      </c>
      <c r="D3">
        <v>111</v>
      </c>
      <c r="E3">
        <v>196</v>
      </c>
      <c r="F3">
        <v>800</v>
      </c>
      <c r="G3">
        <f>'4b. Other Variables'!G3</f>
        <v>0</v>
      </c>
      <c r="H3">
        <f>'4b. Other Variables'!H3</f>
        <v>0</v>
      </c>
      <c r="I3" s="25"/>
      <c r="J3" s="1"/>
    </row>
    <row r="4" spans="1:10" x14ac:dyDescent="0.2">
      <c r="A4" t="s">
        <v>404</v>
      </c>
      <c r="B4">
        <v>1652</v>
      </c>
      <c r="C4">
        <v>397</v>
      </c>
      <c r="D4">
        <v>95</v>
      </c>
      <c r="E4">
        <v>170</v>
      </c>
      <c r="F4">
        <v>455</v>
      </c>
      <c r="G4">
        <f>'4b. Other Variables'!G4</f>
        <v>0</v>
      </c>
      <c r="H4">
        <f>'4b. Other Variables'!H4</f>
        <v>0</v>
      </c>
      <c r="I4" s="25"/>
      <c r="J4" s="1"/>
    </row>
    <row r="5" spans="1:10" x14ac:dyDescent="0.2">
      <c r="A5" t="s">
        <v>405</v>
      </c>
      <c r="B5">
        <v>3113</v>
      </c>
      <c r="C5">
        <v>1520</v>
      </c>
      <c r="D5">
        <v>512</v>
      </c>
      <c r="E5">
        <v>245</v>
      </c>
      <c r="F5">
        <v>2106</v>
      </c>
      <c r="G5">
        <f>'4b. Other Variables'!G5</f>
        <v>0</v>
      </c>
      <c r="H5">
        <f>'4b. Other Variables'!H5</f>
        <v>0</v>
      </c>
      <c r="I5" s="25"/>
      <c r="J5" s="1"/>
    </row>
    <row r="6" spans="1:10" x14ac:dyDescent="0.2">
      <c r="A6" t="s">
        <v>406</v>
      </c>
      <c r="B6">
        <v>1424</v>
      </c>
      <c r="C6">
        <v>606</v>
      </c>
      <c r="D6">
        <v>98</v>
      </c>
      <c r="E6">
        <v>140</v>
      </c>
      <c r="F6">
        <v>691</v>
      </c>
      <c r="G6">
        <f>'4b. Other Variables'!G6</f>
        <v>0</v>
      </c>
      <c r="H6">
        <f>'4b. Other Variables'!H6</f>
        <v>0</v>
      </c>
      <c r="I6" s="25"/>
      <c r="J6" s="1"/>
    </row>
    <row r="7" spans="1:10" x14ac:dyDescent="0.2">
      <c r="A7" t="s">
        <v>407</v>
      </c>
      <c r="B7">
        <v>1302</v>
      </c>
      <c r="C7">
        <v>454</v>
      </c>
      <c r="D7">
        <v>109</v>
      </c>
      <c r="E7">
        <v>105</v>
      </c>
      <c r="F7">
        <v>577</v>
      </c>
      <c r="G7">
        <f>'4b. Other Variables'!G7</f>
        <v>0</v>
      </c>
      <c r="H7">
        <f>'4b. Other Variables'!H7</f>
        <v>0</v>
      </c>
      <c r="I7" s="25"/>
      <c r="J7" s="1"/>
    </row>
    <row r="8" spans="1:10" x14ac:dyDescent="0.2">
      <c r="A8" t="s">
        <v>409</v>
      </c>
      <c r="B8">
        <v>1416</v>
      </c>
      <c r="C8">
        <v>434</v>
      </c>
      <c r="D8">
        <v>119</v>
      </c>
      <c r="E8">
        <v>217</v>
      </c>
      <c r="F8">
        <v>503</v>
      </c>
      <c r="G8">
        <f>'4b. Other Variables'!G8</f>
        <v>0</v>
      </c>
      <c r="H8">
        <f>'4b. Other Variables'!H8</f>
        <v>0</v>
      </c>
      <c r="I8" s="25"/>
      <c r="J8" s="1"/>
    </row>
    <row r="9" spans="1:10" x14ac:dyDescent="0.2">
      <c r="A9" t="s">
        <v>410</v>
      </c>
      <c r="B9">
        <v>2157</v>
      </c>
      <c r="C9">
        <v>766</v>
      </c>
      <c r="D9">
        <v>196</v>
      </c>
      <c r="E9">
        <v>226</v>
      </c>
      <c r="F9">
        <v>1029</v>
      </c>
      <c r="G9">
        <f>'4b. Other Variables'!G9</f>
        <v>0</v>
      </c>
      <c r="H9">
        <f>'4b. Other Variables'!H9</f>
        <v>0</v>
      </c>
      <c r="I9" s="25"/>
    </row>
    <row r="10" spans="1:10" x14ac:dyDescent="0.2">
      <c r="A10" t="s">
        <v>411</v>
      </c>
      <c r="B10">
        <v>1463</v>
      </c>
      <c r="C10">
        <v>432</v>
      </c>
      <c r="D10">
        <v>111</v>
      </c>
      <c r="E10">
        <v>140</v>
      </c>
      <c r="F10">
        <v>539</v>
      </c>
      <c r="G10">
        <f>'4b. Other Variables'!G10</f>
        <v>0</v>
      </c>
      <c r="H10">
        <f>'4b. Other Variables'!H10</f>
        <v>0</v>
      </c>
      <c r="I10" s="25"/>
    </row>
    <row r="11" spans="1:10" x14ac:dyDescent="0.2">
      <c r="A11" t="s">
        <v>412</v>
      </c>
      <c r="B11">
        <v>3034</v>
      </c>
      <c r="C11">
        <v>1293</v>
      </c>
      <c r="D11">
        <v>229</v>
      </c>
      <c r="E11">
        <v>155</v>
      </c>
      <c r="F11">
        <v>1348</v>
      </c>
      <c r="G11">
        <f>'4b. Other Variables'!G11</f>
        <v>0</v>
      </c>
      <c r="H11">
        <f>'4b. Other Variables'!H11</f>
        <v>0</v>
      </c>
      <c r="I11" s="25"/>
    </row>
    <row r="12" spans="1:10" x14ac:dyDescent="0.2">
      <c r="A12" t="s">
        <v>413</v>
      </c>
      <c r="B12">
        <v>1617</v>
      </c>
      <c r="C12">
        <v>539</v>
      </c>
      <c r="D12">
        <v>137</v>
      </c>
      <c r="E12">
        <v>127</v>
      </c>
      <c r="F12">
        <v>734</v>
      </c>
      <c r="G12">
        <f>'4b. Other Variables'!G12</f>
        <v>0</v>
      </c>
      <c r="H12">
        <f>'4b. Other Variables'!H12</f>
        <v>0</v>
      </c>
      <c r="I12" s="25"/>
    </row>
    <row r="13" spans="1:10" x14ac:dyDescent="0.2">
      <c r="A13" t="s">
        <v>414</v>
      </c>
      <c r="B13">
        <v>2680</v>
      </c>
      <c r="C13">
        <v>919</v>
      </c>
      <c r="D13">
        <v>103</v>
      </c>
      <c r="E13">
        <v>233</v>
      </c>
      <c r="F13">
        <v>1090</v>
      </c>
      <c r="G13">
        <f>'4b. Other Variables'!G13</f>
        <v>0</v>
      </c>
      <c r="H13">
        <f>'4b. Other Variables'!H13</f>
        <v>0</v>
      </c>
      <c r="I13" s="25"/>
    </row>
    <row r="14" spans="1:10" x14ac:dyDescent="0.2">
      <c r="A14" t="s">
        <v>415</v>
      </c>
      <c r="B14">
        <v>1761</v>
      </c>
      <c r="C14">
        <v>640</v>
      </c>
      <c r="D14">
        <v>99</v>
      </c>
      <c r="E14">
        <v>161</v>
      </c>
      <c r="F14">
        <v>746</v>
      </c>
      <c r="G14">
        <f>'4b. Other Variables'!G14</f>
        <v>0</v>
      </c>
      <c r="H14">
        <f>'4b. Other Variables'!H14</f>
        <v>0</v>
      </c>
      <c r="I14" s="25"/>
    </row>
    <row r="15" spans="1:10" x14ac:dyDescent="0.2">
      <c r="A15" t="s">
        <v>416</v>
      </c>
      <c r="B15">
        <v>2481</v>
      </c>
      <c r="C15">
        <v>740</v>
      </c>
      <c r="D15">
        <v>197</v>
      </c>
      <c r="E15">
        <v>203</v>
      </c>
      <c r="F15">
        <v>860</v>
      </c>
      <c r="G15">
        <f>'4b. Other Variables'!G15</f>
        <v>0</v>
      </c>
      <c r="H15">
        <f>'4b. Other Variables'!H15</f>
        <v>0</v>
      </c>
      <c r="I15" s="25"/>
    </row>
    <row r="16" spans="1:10" x14ac:dyDescent="0.2">
      <c r="A16" t="s">
        <v>417</v>
      </c>
      <c r="B16">
        <v>817</v>
      </c>
      <c r="C16">
        <v>254</v>
      </c>
      <c r="D16">
        <v>33</v>
      </c>
      <c r="E16">
        <v>137</v>
      </c>
      <c r="F16">
        <v>241</v>
      </c>
      <c r="G16">
        <f>'4b. Other Variables'!G16</f>
        <v>0</v>
      </c>
      <c r="H16">
        <f>'4b. Other Variables'!H16</f>
        <v>0</v>
      </c>
      <c r="I16" s="25"/>
    </row>
    <row r="17" spans="1:17" x14ac:dyDescent="0.2">
      <c r="A17" t="s">
        <v>418</v>
      </c>
      <c r="B17">
        <v>1381</v>
      </c>
      <c r="C17">
        <v>540</v>
      </c>
      <c r="D17">
        <v>130</v>
      </c>
      <c r="E17">
        <v>151</v>
      </c>
      <c r="F17">
        <v>658</v>
      </c>
      <c r="G17">
        <f>'4b. Other Variables'!G17</f>
        <v>0</v>
      </c>
      <c r="H17">
        <f>'4b. Other Variables'!H17</f>
        <v>0</v>
      </c>
      <c r="I17" s="25"/>
    </row>
    <row r="18" spans="1:17" x14ac:dyDescent="0.2">
      <c r="A18" t="s">
        <v>419</v>
      </c>
      <c r="B18">
        <v>3072</v>
      </c>
      <c r="C18">
        <v>1244</v>
      </c>
      <c r="D18">
        <v>298</v>
      </c>
      <c r="E18">
        <v>233</v>
      </c>
      <c r="F18">
        <v>1617</v>
      </c>
      <c r="G18">
        <f>'4b. Other Variables'!G18</f>
        <v>0</v>
      </c>
      <c r="H18">
        <f>'4b. Other Variables'!H18</f>
        <v>0</v>
      </c>
      <c r="I18" s="25"/>
      <c r="K18" s="26" t="s">
        <v>694</v>
      </c>
      <c r="L18" s="25"/>
      <c r="M18" s="25"/>
      <c r="N18" s="25"/>
      <c r="O18" s="25"/>
      <c r="P18" s="25"/>
      <c r="Q18" s="25"/>
    </row>
    <row r="19" spans="1:17" x14ac:dyDescent="0.2">
      <c r="A19" t="s">
        <v>420</v>
      </c>
      <c r="B19">
        <v>2394</v>
      </c>
      <c r="C19">
        <v>679</v>
      </c>
      <c r="D19">
        <v>60</v>
      </c>
      <c r="E19">
        <v>173</v>
      </c>
      <c r="F19">
        <v>709</v>
      </c>
      <c r="G19">
        <f>'4b. Other Variables'!G19</f>
        <v>0</v>
      </c>
      <c r="H19">
        <f>'4b. Other Variables'!H19</f>
        <v>0</v>
      </c>
      <c r="I19" s="25"/>
      <c r="K19" s="25"/>
      <c r="L19" s="25"/>
      <c r="M19" s="25"/>
      <c r="N19" s="25"/>
      <c r="O19" s="25"/>
      <c r="P19" s="25"/>
      <c r="Q19" s="25"/>
    </row>
    <row r="20" spans="1:17" x14ac:dyDescent="0.2">
      <c r="A20" t="s">
        <v>421</v>
      </c>
      <c r="B20">
        <v>888</v>
      </c>
      <c r="C20">
        <v>248</v>
      </c>
      <c r="D20">
        <v>71</v>
      </c>
      <c r="E20">
        <v>170</v>
      </c>
      <c r="F20">
        <v>281</v>
      </c>
      <c r="G20">
        <f>'4b. Other Variables'!G20</f>
        <v>0</v>
      </c>
      <c r="H20">
        <f>'4b. Other Variables'!H20</f>
        <v>0</v>
      </c>
      <c r="I20" s="25"/>
      <c r="K20" s="25"/>
      <c r="L20" s="25"/>
      <c r="M20" s="25"/>
      <c r="N20" s="25"/>
      <c r="O20" s="25"/>
      <c r="P20" s="25"/>
      <c r="Q20" s="25"/>
    </row>
    <row r="21" spans="1:17" x14ac:dyDescent="0.2">
      <c r="A21" t="s">
        <v>422</v>
      </c>
      <c r="B21">
        <v>2365</v>
      </c>
      <c r="C21">
        <v>790</v>
      </c>
      <c r="D21">
        <v>125</v>
      </c>
      <c r="E21">
        <v>241</v>
      </c>
      <c r="F21">
        <v>832</v>
      </c>
      <c r="G21">
        <f>'4b. Other Variables'!G21</f>
        <v>0</v>
      </c>
      <c r="H21">
        <f>'4b. Other Variables'!H21</f>
        <v>0</v>
      </c>
      <c r="I21" s="25"/>
      <c r="K21" s="25"/>
      <c r="L21" s="25"/>
      <c r="M21" s="25"/>
      <c r="N21" s="25"/>
      <c r="O21" s="25"/>
      <c r="P21" s="25"/>
      <c r="Q21" s="25"/>
    </row>
    <row r="22" spans="1:17" x14ac:dyDescent="0.2">
      <c r="A22" t="s">
        <v>423</v>
      </c>
      <c r="B22">
        <v>1705</v>
      </c>
      <c r="C22">
        <v>364</v>
      </c>
      <c r="D22">
        <v>41</v>
      </c>
      <c r="E22">
        <v>144</v>
      </c>
      <c r="F22">
        <v>422</v>
      </c>
      <c r="G22">
        <f>'4b. Other Variables'!G22</f>
        <v>0</v>
      </c>
      <c r="H22">
        <f>'4b. Other Variables'!H22</f>
        <v>0</v>
      </c>
      <c r="I22" s="25"/>
      <c r="K22" s="25"/>
      <c r="L22" s="25"/>
      <c r="M22" s="25"/>
      <c r="N22" s="25"/>
      <c r="O22" s="25"/>
      <c r="P22" s="25"/>
      <c r="Q22" s="25"/>
    </row>
    <row r="23" spans="1:17" x14ac:dyDescent="0.2">
      <c r="A23" t="s">
        <v>424</v>
      </c>
      <c r="B23">
        <v>958</v>
      </c>
      <c r="C23">
        <v>294</v>
      </c>
      <c r="D23">
        <v>172</v>
      </c>
      <c r="E23">
        <v>48</v>
      </c>
      <c r="F23">
        <v>468</v>
      </c>
      <c r="G23">
        <f>'4b. Other Variables'!G23</f>
        <v>0</v>
      </c>
      <c r="H23">
        <f>'4b. Other Variables'!H23</f>
        <v>0</v>
      </c>
      <c r="I23" s="25"/>
      <c r="K23" s="25"/>
      <c r="L23" s="25"/>
      <c r="M23" s="25"/>
      <c r="N23" s="25"/>
      <c r="O23" s="25"/>
      <c r="P23" s="25"/>
      <c r="Q23" s="25"/>
    </row>
    <row r="24" spans="1:17" x14ac:dyDescent="0.2">
      <c r="A24" t="s">
        <v>425</v>
      </c>
      <c r="B24">
        <v>712</v>
      </c>
      <c r="C24">
        <v>185</v>
      </c>
      <c r="D24">
        <v>31</v>
      </c>
      <c r="E24">
        <v>51</v>
      </c>
      <c r="F24">
        <v>257</v>
      </c>
      <c r="G24">
        <f>'4b. Other Variables'!G24</f>
        <v>0</v>
      </c>
      <c r="H24">
        <f>'4b. Other Variables'!H24</f>
        <v>0</v>
      </c>
      <c r="I24" s="25"/>
      <c r="K24" s="25"/>
      <c r="L24" s="25"/>
      <c r="M24" s="25"/>
      <c r="N24" s="25"/>
      <c r="O24" s="25"/>
      <c r="P24" s="25"/>
      <c r="Q24" s="25"/>
    </row>
    <row r="25" spans="1:17" x14ac:dyDescent="0.2">
      <c r="A25" t="s">
        <v>426</v>
      </c>
      <c r="B25">
        <v>3294</v>
      </c>
      <c r="C25">
        <v>1500</v>
      </c>
      <c r="D25">
        <v>319</v>
      </c>
      <c r="E25">
        <v>269</v>
      </c>
      <c r="F25">
        <v>1789</v>
      </c>
      <c r="G25">
        <f>'4b. Other Variables'!G25</f>
        <v>0</v>
      </c>
      <c r="H25">
        <f>'4b. Other Variables'!H25</f>
        <v>0</v>
      </c>
      <c r="I25" s="25"/>
      <c r="K25" s="25"/>
      <c r="L25" s="25"/>
      <c r="M25" s="25"/>
      <c r="N25" s="25"/>
      <c r="O25" s="25"/>
      <c r="P25" s="25"/>
      <c r="Q25" s="25"/>
    </row>
    <row r="26" spans="1:17" x14ac:dyDescent="0.2">
      <c r="A26" t="s">
        <v>428</v>
      </c>
      <c r="B26">
        <v>1886</v>
      </c>
      <c r="C26">
        <v>501</v>
      </c>
      <c r="D26">
        <v>98</v>
      </c>
      <c r="E26">
        <v>137</v>
      </c>
      <c r="F26">
        <v>594</v>
      </c>
      <c r="G26">
        <f>'4b. Other Variables'!G26</f>
        <v>0</v>
      </c>
      <c r="H26">
        <f>'4b. Other Variables'!H26</f>
        <v>0</v>
      </c>
      <c r="I26" s="25"/>
      <c r="K26" s="25"/>
      <c r="L26" s="25"/>
      <c r="M26" s="25"/>
      <c r="N26" s="25"/>
      <c r="O26" s="25"/>
      <c r="P26" s="25"/>
      <c r="Q26" s="25"/>
    </row>
    <row r="27" spans="1:17" x14ac:dyDescent="0.2">
      <c r="A27" t="s">
        <v>429</v>
      </c>
      <c r="B27">
        <v>810</v>
      </c>
      <c r="C27">
        <v>217</v>
      </c>
      <c r="D27">
        <v>55</v>
      </c>
      <c r="E27">
        <v>85</v>
      </c>
      <c r="F27">
        <v>246</v>
      </c>
      <c r="G27">
        <f>'4b. Other Variables'!G27</f>
        <v>0</v>
      </c>
      <c r="H27">
        <f>'4b. Other Variables'!H27</f>
        <v>0</v>
      </c>
      <c r="I27" s="25"/>
      <c r="K27" s="25"/>
      <c r="L27" s="25"/>
      <c r="M27" s="25"/>
      <c r="N27" s="25"/>
      <c r="O27" s="25"/>
      <c r="P27" s="25"/>
      <c r="Q27" s="25"/>
    </row>
    <row r="28" spans="1:17" x14ac:dyDescent="0.2">
      <c r="A28" t="s">
        <v>430</v>
      </c>
      <c r="B28">
        <v>2821</v>
      </c>
      <c r="C28">
        <v>1024</v>
      </c>
      <c r="D28">
        <v>303</v>
      </c>
      <c r="E28">
        <v>224</v>
      </c>
      <c r="F28">
        <v>1251</v>
      </c>
      <c r="G28">
        <f>'4b. Other Variables'!G28</f>
        <v>0</v>
      </c>
      <c r="H28">
        <f>'4b. Other Variables'!H28</f>
        <v>0</v>
      </c>
      <c r="I28" s="25"/>
      <c r="K28" s="25"/>
      <c r="L28" s="25"/>
      <c r="M28" s="25"/>
      <c r="N28" s="25"/>
      <c r="O28" s="25"/>
      <c r="P28" s="25"/>
      <c r="Q28" s="25"/>
    </row>
    <row r="29" spans="1:17" x14ac:dyDescent="0.2">
      <c r="A29" t="s">
        <v>431</v>
      </c>
      <c r="B29">
        <v>2570</v>
      </c>
      <c r="C29">
        <v>1096</v>
      </c>
      <c r="D29">
        <v>338</v>
      </c>
      <c r="E29">
        <v>146</v>
      </c>
      <c r="F29">
        <v>1449</v>
      </c>
      <c r="G29">
        <f>'4b. Other Variables'!G29</f>
        <v>0</v>
      </c>
      <c r="H29">
        <f>'4b. Other Variables'!H29</f>
        <v>0</v>
      </c>
      <c r="I29" s="25"/>
      <c r="K29" s="25"/>
      <c r="L29" s="25"/>
      <c r="M29" s="25"/>
      <c r="N29" s="25"/>
      <c r="O29" s="25"/>
      <c r="P29" s="25"/>
      <c r="Q29" s="25"/>
    </row>
    <row r="30" spans="1:17" x14ac:dyDescent="0.2">
      <c r="A30" t="s">
        <v>432</v>
      </c>
      <c r="B30">
        <v>1519</v>
      </c>
      <c r="C30">
        <v>352</v>
      </c>
      <c r="D30">
        <v>85</v>
      </c>
      <c r="E30">
        <v>245</v>
      </c>
      <c r="F30">
        <v>446</v>
      </c>
      <c r="G30">
        <f>'4b. Other Variables'!G30</f>
        <v>0</v>
      </c>
      <c r="H30">
        <f>'4b. Other Variables'!H30</f>
        <v>0</v>
      </c>
      <c r="I30" s="25"/>
      <c r="K30" s="25"/>
      <c r="L30" s="25"/>
      <c r="M30" s="25"/>
      <c r="N30" s="25"/>
      <c r="O30" s="25"/>
      <c r="P30" s="25"/>
      <c r="Q30" s="25"/>
    </row>
    <row r="31" spans="1:17" x14ac:dyDescent="0.2">
      <c r="A31" t="s">
        <v>434</v>
      </c>
      <c r="B31">
        <v>2632</v>
      </c>
      <c r="C31">
        <v>1160</v>
      </c>
      <c r="D31">
        <v>440</v>
      </c>
      <c r="E31">
        <v>208</v>
      </c>
      <c r="F31">
        <v>1649</v>
      </c>
      <c r="G31">
        <f>'4b. Other Variables'!G31</f>
        <v>0</v>
      </c>
      <c r="H31">
        <f>'4b. Other Variables'!H31</f>
        <v>0</v>
      </c>
      <c r="I31" s="25"/>
      <c r="K31" s="25"/>
      <c r="L31" s="25"/>
      <c r="M31" s="25"/>
      <c r="N31" s="25"/>
      <c r="O31" s="25"/>
      <c r="P31" s="25"/>
      <c r="Q31" s="25"/>
    </row>
    <row r="32" spans="1:17" x14ac:dyDescent="0.2">
      <c r="A32" t="s">
        <v>435</v>
      </c>
      <c r="B32">
        <v>2594</v>
      </c>
      <c r="C32">
        <v>1206</v>
      </c>
      <c r="D32">
        <v>248</v>
      </c>
      <c r="E32">
        <v>204</v>
      </c>
      <c r="F32">
        <v>1470</v>
      </c>
      <c r="G32">
        <f>'4b. Other Variables'!G32</f>
        <v>0</v>
      </c>
      <c r="H32">
        <f>'4b. Other Variables'!H32</f>
        <v>0</v>
      </c>
      <c r="I32" s="25"/>
    </row>
    <row r="33" spans="1:9" x14ac:dyDescent="0.2">
      <c r="A33" t="s">
        <v>436</v>
      </c>
      <c r="B33">
        <v>1672</v>
      </c>
      <c r="C33">
        <v>384</v>
      </c>
      <c r="D33">
        <v>125</v>
      </c>
      <c r="E33">
        <v>187</v>
      </c>
      <c r="F33">
        <v>511</v>
      </c>
      <c r="G33">
        <f>'4b. Other Variables'!G33</f>
        <v>0</v>
      </c>
      <c r="H33">
        <f>'4b. Other Variables'!H33</f>
        <v>0</v>
      </c>
      <c r="I33" s="25"/>
    </row>
    <row r="34" spans="1:9" x14ac:dyDescent="0.2">
      <c r="A34" t="s">
        <v>437</v>
      </c>
      <c r="B34">
        <v>2293</v>
      </c>
      <c r="C34">
        <v>735</v>
      </c>
      <c r="D34">
        <v>105</v>
      </c>
      <c r="E34">
        <v>189</v>
      </c>
      <c r="F34">
        <v>835</v>
      </c>
      <c r="G34">
        <f>'4b. Other Variables'!G34</f>
        <v>0</v>
      </c>
      <c r="H34">
        <f>'4b. Other Variables'!H34</f>
        <v>0</v>
      </c>
      <c r="I34" s="25"/>
    </row>
    <row r="35" spans="1:9" x14ac:dyDescent="0.2">
      <c r="A35" t="s">
        <v>438</v>
      </c>
      <c r="B35">
        <v>1896</v>
      </c>
      <c r="C35">
        <v>590</v>
      </c>
      <c r="D35">
        <v>140</v>
      </c>
      <c r="E35">
        <v>224</v>
      </c>
      <c r="F35">
        <v>728</v>
      </c>
      <c r="G35">
        <f>'4b. Other Variables'!G35</f>
        <v>0</v>
      </c>
      <c r="H35">
        <f>'4b. Other Variables'!H35</f>
        <v>0</v>
      </c>
      <c r="I35" s="25"/>
    </row>
    <row r="36" spans="1:9" x14ac:dyDescent="0.2">
      <c r="A36" t="s">
        <v>439</v>
      </c>
      <c r="B36">
        <v>934</v>
      </c>
      <c r="C36">
        <v>314</v>
      </c>
      <c r="D36">
        <v>64</v>
      </c>
      <c r="E36">
        <v>83</v>
      </c>
      <c r="F36">
        <v>342</v>
      </c>
      <c r="G36">
        <f>'4b. Other Variables'!G36</f>
        <v>0</v>
      </c>
      <c r="H36">
        <f>'4b. Other Variables'!H36</f>
        <v>0</v>
      </c>
      <c r="I36" s="25"/>
    </row>
    <row r="37" spans="1:9" x14ac:dyDescent="0.2">
      <c r="A37" t="s">
        <v>440</v>
      </c>
      <c r="B37">
        <v>1195</v>
      </c>
      <c r="C37">
        <v>145</v>
      </c>
      <c r="D37">
        <v>58</v>
      </c>
      <c r="E37">
        <v>171</v>
      </c>
      <c r="F37">
        <v>182</v>
      </c>
      <c r="G37">
        <f>'4b. Other Variables'!G37</f>
        <v>0</v>
      </c>
      <c r="H37">
        <f>'4b. Other Variables'!H37</f>
        <v>0</v>
      </c>
      <c r="I37" s="25"/>
    </row>
    <row r="38" spans="1:9" x14ac:dyDescent="0.2">
      <c r="A38" t="s">
        <v>441</v>
      </c>
      <c r="B38">
        <v>3041</v>
      </c>
      <c r="C38">
        <v>1117</v>
      </c>
      <c r="D38">
        <v>182</v>
      </c>
      <c r="E38">
        <v>169</v>
      </c>
      <c r="F38">
        <v>1431</v>
      </c>
      <c r="G38">
        <f>'4b. Other Variables'!G38</f>
        <v>0</v>
      </c>
      <c r="H38">
        <f>'4b. Other Variables'!H38</f>
        <v>0</v>
      </c>
      <c r="I38" s="25"/>
    </row>
    <row r="39" spans="1:9" x14ac:dyDescent="0.2">
      <c r="A39" t="s">
        <v>442</v>
      </c>
      <c r="B39">
        <v>747</v>
      </c>
      <c r="C39">
        <v>231</v>
      </c>
      <c r="D39">
        <v>63</v>
      </c>
      <c r="E39">
        <v>76</v>
      </c>
      <c r="F39">
        <v>254</v>
      </c>
      <c r="G39">
        <f>'4b. Other Variables'!G39</f>
        <v>0</v>
      </c>
      <c r="H39">
        <f>'4b. Other Variables'!H39</f>
        <v>0</v>
      </c>
      <c r="I39" s="25"/>
    </row>
    <row r="40" spans="1:9" x14ac:dyDescent="0.2">
      <c r="A40" t="s">
        <v>443</v>
      </c>
      <c r="B40">
        <v>1620</v>
      </c>
      <c r="C40">
        <v>500</v>
      </c>
      <c r="D40">
        <v>97</v>
      </c>
      <c r="E40">
        <v>205</v>
      </c>
      <c r="F40">
        <v>510</v>
      </c>
      <c r="G40">
        <f>'4b. Other Variables'!G40</f>
        <v>0</v>
      </c>
      <c r="H40">
        <f>'4b. Other Variables'!H40</f>
        <v>0</v>
      </c>
      <c r="I40" s="25"/>
    </row>
    <row r="41" spans="1:9" x14ac:dyDescent="0.2">
      <c r="A41" t="s">
        <v>444</v>
      </c>
      <c r="B41">
        <v>985</v>
      </c>
      <c r="C41">
        <v>186</v>
      </c>
      <c r="D41">
        <v>72</v>
      </c>
      <c r="E41">
        <v>127</v>
      </c>
      <c r="F41">
        <v>286</v>
      </c>
      <c r="G41">
        <f>'4b. Other Variables'!G41</f>
        <v>0</v>
      </c>
      <c r="H41">
        <f>'4b. Other Variables'!H41</f>
        <v>0</v>
      </c>
      <c r="I41" s="25"/>
    </row>
    <row r="42" spans="1:9" x14ac:dyDescent="0.2">
      <c r="A42" t="s">
        <v>445</v>
      </c>
      <c r="B42">
        <v>816</v>
      </c>
      <c r="C42">
        <v>208</v>
      </c>
      <c r="D42">
        <v>36</v>
      </c>
      <c r="E42">
        <v>139</v>
      </c>
      <c r="F42">
        <v>232</v>
      </c>
      <c r="G42">
        <f>'4b. Other Variables'!G42</f>
        <v>0</v>
      </c>
      <c r="H42">
        <f>'4b. Other Variables'!H42</f>
        <v>0</v>
      </c>
      <c r="I42" s="25"/>
    </row>
    <row r="43" spans="1:9" x14ac:dyDescent="0.2">
      <c r="A43" t="s">
        <v>446</v>
      </c>
      <c r="B43">
        <v>1266</v>
      </c>
      <c r="C43">
        <v>330</v>
      </c>
      <c r="D43">
        <v>70</v>
      </c>
      <c r="E43">
        <v>224</v>
      </c>
      <c r="F43">
        <v>363</v>
      </c>
      <c r="G43">
        <f>'4b. Other Variables'!G43</f>
        <v>0</v>
      </c>
      <c r="H43">
        <f>'4b. Other Variables'!H43</f>
        <v>0</v>
      </c>
      <c r="I43" s="25"/>
    </row>
    <row r="44" spans="1:9" x14ac:dyDescent="0.2">
      <c r="A44" t="s">
        <v>447</v>
      </c>
      <c r="B44">
        <v>787</v>
      </c>
      <c r="C44">
        <v>218</v>
      </c>
      <c r="D44">
        <v>37</v>
      </c>
      <c r="E44">
        <v>98</v>
      </c>
      <c r="F44">
        <v>244</v>
      </c>
      <c r="G44">
        <f>'4b. Other Variables'!G44</f>
        <v>0</v>
      </c>
      <c r="H44">
        <f>'4b. Other Variables'!H44</f>
        <v>0</v>
      </c>
      <c r="I44" s="25"/>
    </row>
    <row r="45" spans="1:9" x14ac:dyDescent="0.2">
      <c r="A45" t="s">
        <v>448</v>
      </c>
      <c r="B45">
        <v>1007</v>
      </c>
      <c r="C45">
        <v>390</v>
      </c>
      <c r="D45">
        <v>68</v>
      </c>
      <c r="E45">
        <v>67</v>
      </c>
      <c r="F45">
        <v>394</v>
      </c>
      <c r="G45">
        <f>'4b. Other Variables'!G45</f>
        <v>0</v>
      </c>
      <c r="H45">
        <f>'4b. Other Variables'!H45</f>
        <v>0</v>
      </c>
      <c r="I45" s="25"/>
    </row>
    <row r="46" spans="1:9" x14ac:dyDescent="0.2">
      <c r="A46" t="s">
        <v>411</v>
      </c>
      <c r="B46">
        <v>804</v>
      </c>
      <c r="C46">
        <v>236</v>
      </c>
      <c r="D46">
        <v>68</v>
      </c>
      <c r="E46">
        <v>73</v>
      </c>
      <c r="F46">
        <v>296</v>
      </c>
      <c r="G46">
        <f>'4b. Other Variables'!G46</f>
        <v>0</v>
      </c>
      <c r="H46">
        <f>'4b. Other Variables'!H46</f>
        <v>0</v>
      </c>
      <c r="I46" s="25"/>
    </row>
    <row r="47" spans="1:9" x14ac:dyDescent="0.2">
      <c r="A47" t="s">
        <v>450</v>
      </c>
      <c r="B47">
        <v>3084</v>
      </c>
      <c r="C47">
        <v>887</v>
      </c>
      <c r="D47">
        <v>189</v>
      </c>
      <c r="E47">
        <v>179</v>
      </c>
      <c r="F47">
        <v>1071</v>
      </c>
      <c r="G47">
        <f>'4b. Other Variables'!G47</f>
        <v>0</v>
      </c>
      <c r="H47">
        <f>'4b. Other Variables'!H47</f>
        <v>0</v>
      </c>
      <c r="I47" s="25"/>
    </row>
    <row r="48" spans="1:9" x14ac:dyDescent="0.2">
      <c r="A48" t="s">
        <v>451</v>
      </c>
      <c r="B48">
        <v>803</v>
      </c>
      <c r="C48">
        <v>244</v>
      </c>
      <c r="D48">
        <v>61</v>
      </c>
      <c r="E48">
        <v>120</v>
      </c>
      <c r="F48">
        <v>276</v>
      </c>
      <c r="G48">
        <f>'4b. Other Variables'!G48</f>
        <v>0</v>
      </c>
      <c r="H48">
        <f>'4b. Other Variables'!H48</f>
        <v>0</v>
      </c>
      <c r="I48" s="25"/>
    </row>
    <row r="49" spans="1:9" x14ac:dyDescent="0.2">
      <c r="A49" t="s">
        <v>452</v>
      </c>
      <c r="B49">
        <v>1708</v>
      </c>
      <c r="C49">
        <v>346</v>
      </c>
      <c r="D49">
        <v>139</v>
      </c>
      <c r="E49">
        <v>174</v>
      </c>
      <c r="F49">
        <v>499</v>
      </c>
      <c r="G49">
        <f>'4b. Other Variables'!G49</f>
        <v>0</v>
      </c>
      <c r="H49">
        <f>'4b. Other Variables'!H49</f>
        <v>0</v>
      </c>
      <c r="I49" s="25"/>
    </row>
    <row r="50" spans="1:9" x14ac:dyDescent="0.2">
      <c r="A50" t="s">
        <v>442</v>
      </c>
      <c r="B50">
        <v>1149</v>
      </c>
      <c r="C50">
        <v>362</v>
      </c>
      <c r="D50">
        <v>101</v>
      </c>
      <c r="E50">
        <v>123</v>
      </c>
      <c r="F50">
        <v>415</v>
      </c>
      <c r="G50">
        <f>'4b. Other Variables'!G50</f>
        <v>0</v>
      </c>
      <c r="H50">
        <f>'4b. Other Variables'!H50</f>
        <v>0</v>
      </c>
      <c r="I50" s="25"/>
    </row>
    <row r="51" spans="1:9" x14ac:dyDescent="0.2">
      <c r="A51" t="s">
        <v>453</v>
      </c>
      <c r="B51">
        <v>2766</v>
      </c>
      <c r="C51">
        <v>962</v>
      </c>
      <c r="D51">
        <v>178</v>
      </c>
      <c r="E51">
        <v>166</v>
      </c>
      <c r="F51">
        <v>1191</v>
      </c>
      <c r="G51">
        <f>'4b. Other Variables'!G51</f>
        <v>0</v>
      </c>
      <c r="H51">
        <f>'4b. Other Variables'!H51</f>
        <v>0</v>
      </c>
      <c r="I51" s="25"/>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D30FA-E8E7-4D9B-A6BC-EEE202E965E9}">
  <dimension ref="A1:N51"/>
  <sheetViews>
    <sheetView workbookViewId="0">
      <selection activeCell="J2" sqref="J2"/>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7" width="9.1640625" bestFit="1" customWidth="1"/>
    <col min="8" max="8" width="9.6640625" bestFit="1" customWidth="1"/>
    <col min="9" max="9" width="10.1640625" bestFit="1" customWidth="1"/>
    <col min="10" max="10" width="9.6640625" bestFit="1" customWidth="1"/>
    <col min="11" max="11" width="7.83203125" customWidth="1"/>
    <col min="12" max="12" width="12.83203125" customWidth="1"/>
  </cols>
  <sheetData>
    <row r="1" spans="1:14" x14ac:dyDescent="0.2">
      <c r="A1" s="14" t="s">
        <v>348</v>
      </c>
      <c r="B1" s="13" t="s">
        <v>342</v>
      </c>
      <c r="C1" s="13" t="s">
        <v>340</v>
      </c>
      <c r="D1" s="13" t="s">
        <v>331</v>
      </c>
      <c r="E1" s="13" t="s">
        <v>26</v>
      </c>
      <c r="F1" s="13" t="s">
        <v>321</v>
      </c>
      <c r="G1" s="13" t="s">
        <v>362</v>
      </c>
      <c r="H1" s="13" t="s">
        <v>363</v>
      </c>
      <c r="I1" s="13" t="s">
        <v>365</v>
      </c>
      <c r="J1" s="13" t="s">
        <v>366</v>
      </c>
      <c r="L1" s="2" t="s">
        <v>364</v>
      </c>
      <c r="M1" s="2" t="s">
        <v>353</v>
      </c>
      <c r="N1" s="2" t="s">
        <v>361</v>
      </c>
    </row>
    <row r="2" spans="1:14" x14ac:dyDescent="0.2">
      <c r="A2" t="s">
        <v>317</v>
      </c>
      <c r="B2">
        <v>2005</v>
      </c>
      <c r="C2">
        <v>569</v>
      </c>
      <c r="D2">
        <v>80</v>
      </c>
      <c r="E2">
        <v>130</v>
      </c>
      <c r="F2">
        <v>701</v>
      </c>
      <c r="G2">
        <v>-279.56999999999994</v>
      </c>
      <c r="H2">
        <f>G2-(1.9004*D2-210.19)</f>
        <v>-221.41199999999995</v>
      </c>
      <c r="I2">
        <f>B2*$M$2+D2*$M$3+$N$2+$N$3</f>
        <v>922.41199999999981</v>
      </c>
      <c r="J2">
        <f>F2-I2</f>
        <v>-221.41199999999981</v>
      </c>
      <c r="K2" s="1"/>
      <c r="L2" s="2" t="s">
        <v>398</v>
      </c>
      <c r="M2" s="2">
        <v>0.60399999999999998</v>
      </c>
      <c r="N2" s="2">
        <v>-230.45</v>
      </c>
    </row>
    <row r="3" spans="1:14" x14ac:dyDescent="0.2">
      <c r="A3" t="s">
        <v>316</v>
      </c>
      <c r="B3">
        <v>1179</v>
      </c>
      <c r="C3">
        <v>403</v>
      </c>
      <c r="D3">
        <v>61</v>
      </c>
      <c r="E3">
        <v>99</v>
      </c>
      <c r="F3">
        <v>450</v>
      </c>
      <c r="G3">
        <v>-31.665999999999997</v>
      </c>
      <c r="H3">
        <f t="shared" ref="H3:H51" si="0">G3-(1.9004*D3-210.19)</f>
        <v>62.599599999999995</v>
      </c>
      <c r="I3">
        <f t="shared" ref="I3:I51" si="1">B3*$M$2+D3*$M$3+$N$2+$N$3</f>
        <v>387.40040000000005</v>
      </c>
      <c r="J3">
        <f t="shared" ref="J3:J51" si="2">F3-I3</f>
        <v>62.599599999999953</v>
      </c>
      <c r="K3" s="1"/>
      <c r="L3" s="2" t="s">
        <v>399</v>
      </c>
      <c r="M3" s="2">
        <v>1.9004000000000001</v>
      </c>
      <c r="N3" s="2">
        <v>-210.19</v>
      </c>
    </row>
    <row r="4" spans="1:14" x14ac:dyDescent="0.2">
      <c r="A4" t="s">
        <v>262</v>
      </c>
      <c r="B4">
        <v>1416</v>
      </c>
      <c r="C4">
        <v>458</v>
      </c>
      <c r="D4">
        <v>34</v>
      </c>
      <c r="E4">
        <v>105</v>
      </c>
      <c r="F4">
        <v>541</v>
      </c>
      <c r="G4">
        <v>-83.814000000000078</v>
      </c>
      <c r="H4">
        <f t="shared" si="0"/>
        <v>61.7623999999999</v>
      </c>
      <c r="I4">
        <f t="shared" si="1"/>
        <v>479.23759999999999</v>
      </c>
      <c r="J4">
        <f t="shared" si="2"/>
        <v>61.762400000000014</v>
      </c>
      <c r="K4" s="1"/>
    </row>
    <row r="5" spans="1:14" x14ac:dyDescent="0.2">
      <c r="A5" t="s">
        <v>315</v>
      </c>
      <c r="B5">
        <v>1700</v>
      </c>
      <c r="C5">
        <v>670</v>
      </c>
      <c r="D5">
        <v>56</v>
      </c>
      <c r="E5">
        <v>88</v>
      </c>
      <c r="F5">
        <v>674</v>
      </c>
      <c r="G5">
        <v>-122.34999999999991</v>
      </c>
      <c r="H5">
        <f t="shared" si="0"/>
        <v>-18.582399999999922</v>
      </c>
      <c r="I5">
        <f t="shared" si="1"/>
        <v>692.58239999999978</v>
      </c>
      <c r="J5">
        <f t="shared" si="2"/>
        <v>-18.58239999999978</v>
      </c>
      <c r="K5" s="1"/>
      <c r="L5" s="2" t="s">
        <v>367</v>
      </c>
      <c r="M5" s="2">
        <f>SUMSQ(G2:G51)</f>
        <v>2205871.8266000007</v>
      </c>
    </row>
    <row r="6" spans="1:14" x14ac:dyDescent="0.2">
      <c r="A6" t="s">
        <v>314</v>
      </c>
      <c r="B6">
        <v>1656</v>
      </c>
      <c r="C6">
        <v>523</v>
      </c>
      <c r="D6">
        <v>78</v>
      </c>
      <c r="E6">
        <v>113</v>
      </c>
      <c r="F6">
        <v>696</v>
      </c>
      <c r="G6">
        <v>-73.773999999999887</v>
      </c>
      <c r="H6">
        <f t="shared" si="0"/>
        <v>-11.815199999999891</v>
      </c>
      <c r="I6">
        <f t="shared" si="1"/>
        <v>707.81519999999978</v>
      </c>
      <c r="J6">
        <f t="shared" si="2"/>
        <v>-11.815199999999777</v>
      </c>
      <c r="K6" s="1"/>
      <c r="L6" s="2" t="s">
        <v>368</v>
      </c>
      <c r="M6" s="2">
        <f>SUMSQ(J2:J51)</f>
        <v>1101099.18033744</v>
      </c>
    </row>
    <row r="7" spans="1:14" x14ac:dyDescent="0.2">
      <c r="A7" t="s">
        <v>313</v>
      </c>
      <c r="B7">
        <v>1235</v>
      </c>
      <c r="C7">
        <v>393</v>
      </c>
      <c r="D7">
        <v>79</v>
      </c>
      <c r="E7">
        <v>119</v>
      </c>
      <c r="F7">
        <v>540</v>
      </c>
      <c r="G7">
        <v>24.509999999999991</v>
      </c>
      <c r="H7">
        <f t="shared" si="0"/>
        <v>84.568399999999968</v>
      </c>
      <c r="I7">
        <f t="shared" si="1"/>
        <v>455.43159999999995</v>
      </c>
      <c r="J7">
        <f t="shared" si="2"/>
        <v>84.568400000000054</v>
      </c>
      <c r="K7" s="1"/>
    </row>
    <row r="8" spans="1:14" x14ac:dyDescent="0.2">
      <c r="A8" t="s">
        <v>37</v>
      </c>
      <c r="B8">
        <v>1267</v>
      </c>
      <c r="C8">
        <v>665</v>
      </c>
      <c r="D8">
        <v>48</v>
      </c>
      <c r="E8">
        <v>77</v>
      </c>
      <c r="F8">
        <v>739</v>
      </c>
      <c r="G8">
        <v>204.18200000000002</v>
      </c>
      <c r="H8">
        <f t="shared" si="0"/>
        <v>323.15280000000001</v>
      </c>
      <c r="I8">
        <f t="shared" si="1"/>
        <v>415.84719999999999</v>
      </c>
      <c r="J8">
        <f t="shared" si="2"/>
        <v>323.15280000000001</v>
      </c>
      <c r="K8" s="1"/>
    </row>
    <row r="9" spans="1:14" x14ac:dyDescent="0.2">
      <c r="A9" t="s">
        <v>312</v>
      </c>
      <c r="B9">
        <v>991</v>
      </c>
      <c r="C9">
        <v>200</v>
      </c>
      <c r="D9">
        <v>53</v>
      </c>
      <c r="E9">
        <v>104</v>
      </c>
      <c r="F9">
        <v>247</v>
      </c>
      <c r="G9">
        <v>-121.11399999999998</v>
      </c>
      <c r="H9">
        <f t="shared" si="0"/>
        <v>-11.645199999999988</v>
      </c>
      <c r="I9">
        <f t="shared" si="1"/>
        <v>258.64520000000005</v>
      </c>
      <c r="J9">
        <f t="shared" si="2"/>
        <v>-11.645200000000045</v>
      </c>
    </row>
    <row r="10" spans="1:14" x14ac:dyDescent="0.2">
      <c r="A10" t="s">
        <v>311</v>
      </c>
      <c r="B10">
        <v>1396</v>
      </c>
      <c r="C10">
        <v>416</v>
      </c>
      <c r="D10">
        <v>49</v>
      </c>
      <c r="E10">
        <v>83</v>
      </c>
      <c r="F10">
        <v>515</v>
      </c>
      <c r="G10">
        <v>-97.733999999999924</v>
      </c>
      <c r="H10">
        <f t="shared" si="0"/>
        <v>19.336400000000069</v>
      </c>
      <c r="I10">
        <f t="shared" si="1"/>
        <v>495.66359999999992</v>
      </c>
      <c r="J10">
        <f t="shared" si="2"/>
        <v>19.336400000000083</v>
      </c>
    </row>
    <row r="11" spans="1:14" x14ac:dyDescent="0.2">
      <c r="A11" t="s">
        <v>310</v>
      </c>
      <c r="B11">
        <v>1039</v>
      </c>
      <c r="C11">
        <v>256</v>
      </c>
      <c r="D11">
        <v>31</v>
      </c>
      <c r="E11">
        <v>115</v>
      </c>
      <c r="F11">
        <v>319</v>
      </c>
      <c r="G11">
        <v>-78.105999999999938</v>
      </c>
      <c r="H11">
        <f t="shared" si="0"/>
        <v>73.171600000000069</v>
      </c>
      <c r="I11">
        <f t="shared" si="1"/>
        <v>245.82839999999999</v>
      </c>
      <c r="J11">
        <f t="shared" si="2"/>
        <v>73.171600000000012</v>
      </c>
    </row>
    <row r="12" spans="1:14" x14ac:dyDescent="0.2">
      <c r="A12" t="s">
        <v>309</v>
      </c>
      <c r="B12">
        <v>1142</v>
      </c>
      <c r="C12">
        <v>342</v>
      </c>
      <c r="D12">
        <v>59</v>
      </c>
      <c r="E12">
        <v>128</v>
      </c>
      <c r="F12">
        <v>433</v>
      </c>
      <c r="G12">
        <v>-26.31800000000004</v>
      </c>
      <c r="H12">
        <f t="shared" si="0"/>
        <v>71.748399999999947</v>
      </c>
      <c r="I12">
        <f t="shared" si="1"/>
        <v>361.25160000000011</v>
      </c>
      <c r="J12">
        <f t="shared" si="2"/>
        <v>71.74839999999989</v>
      </c>
    </row>
    <row r="13" spans="1:14" x14ac:dyDescent="0.2">
      <c r="A13" t="s">
        <v>308</v>
      </c>
      <c r="B13">
        <v>2358</v>
      </c>
      <c r="C13">
        <v>965</v>
      </c>
      <c r="D13">
        <v>80</v>
      </c>
      <c r="E13">
        <v>180</v>
      </c>
      <c r="F13">
        <v>1125</v>
      </c>
      <c r="G13">
        <v>-68.781999999999925</v>
      </c>
      <c r="H13">
        <f t="shared" si="0"/>
        <v>-10.623999999999938</v>
      </c>
      <c r="I13">
        <f t="shared" si="1"/>
        <v>1135.6239999999998</v>
      </c>
      <c r="J13">
        <f t="shared" si="2"/>
        <v>-10.623999999999796</v>
      </c>
    </row>
    <row r="14" spans="1:14" x14ac:dyDescent="0.2">
      <c r="A14" t="s">
        <v>49</v>
      </c>
      <c r="B14">
        <v>1458</v>
      </c>
      <c r="C14">
        <v>605</v>
      </c>
      <c r="D14">
        <v>189</v>
      </c>
      <c r="E14">
        <v>106</v>
      </c>
      <c r="F14">
        <v>853</v>
      </c>
      <c r="G14">
        <v>202.81799999999998</v>
      </c>
      <c r="H14">
        <f t="shared" si="0"/>
        <v>53.83239999999995</v>
      </c>
      <c r="I14">
        <f t="shared" si="1"/>
        <v>799.16759999999999</v>
      </c>
      <c r="J14">
        <f t="shared" si="2"/>
        <v>53.832400000000007</v>
      </c>
    </row>
    <row r="15" spans="1:14" x14ac:dyDescent="0.2">
      <c r="A15" t="s">
        <v>307</v>
      </c>
      <c r="B15">
        <v>2448</v>
      </c>
      <c r="C15">
        <v>1086</v>
      </c>
      <c r="D15">
        <v>174</v>
      </c>
      <c r="E15">
        <v>144</v>
      </c>
      <c r="F15">
        <v>1283</v>
      </c>
      <c r="G15">
        <v>34.858000000000175</v>
      </c>
      <c r="H15">
        <f t="shared" si="0"/>
        <v>-85.62159999999983</v>
      </c>
      <c r="I15">
        <f t="shared" si="1"/>
        <v>1368.6215999999997</v>
      </c>
      <c r="J15">
        <f t="shared" si="2"/>
        <v>-85.621599999999717</v>
      </c>
    </row>
    <row r="16" spans="1:14" x14ac:dyDescent="0.2">
      <c r="A16" t="s">
        <v>306</v>
      </c>
      <c r="B16">
        <v>1730</v>
      </c>
      <c r="C16">
        <v>553</v>
      </c>
      <c r="D16">
        <v>83</v>
      </c>
      <c r="E16">
        <v>112</v>
      </c>
      <c r="F16">
        <v>679</v>
      </c>
      <c r="G16">
        <v>-135.47000000000003</v>
      </c>
      <c r="H16">
        <f t="shared" si="0"/>
        <v>-83.01320000000004</v>
      </c>
      <c r="I16">
        <f t="shared" si="1"/>
        <v>762.0132000000001</v>
      </c>
      <c r="J16">
        <f t="shared" si="2"/>
        <v>-83.013200000000097</v>
      </c>
    </row>
    <row r="17" spans="1:10" x14ac:dyDescent="0.2">
      <c r="A17" t="s">
        <v>305</v>
      </c>
      <c r="B17">
        <v>1038</v>
      </c>
      <c r="C17">
        <v>379</v>
      </c>
      <c r="D17">
        <v>62</v>
      </c>
      <c r="E17">
        <v>95</v>
      </c>
      <c r="F17">
        <v>446</v>
      </c>
      <c r="G17">
        <v>49.49799999999999</v>
      </c>
      <c r="H17">
        <f t="shared" si="0"/>
        <v>141.86319999999998</v>
      </c>
      <c r="I17">
        <f t="shared" si="1"/>
        <v>304.13680000000005</v>
      </c>
      <c r="J17">
        <f t="shared" si="2"/>
        <v>141.86319999999995</v>
      </c>
    </row>
    <row r="18" spans="1:10" x14ac:dyDescent="0.2">
      <c r="A18" t="s">
        <v>175</v>
      </c>
      <c r="B18">
        <v>1632</v>
      </c>
      <c r="C18">
        <v>571</v>
      </c>
      <c r="D18">
        <v>191</v>
      </c>
      <c r="E18">
        <v>146</v>
      </c>
      <c r="F18">
        <v>888</v>
      </c>
      <c r="G18">
        <v>132.72199999999998</v>
      </c>
      <c r="H18">
        <f t="shared" si="0"/>
        <v>-20.064400000000035</v>
      </c>
      <c r="I18">
        <f t="shared" si="1"/>
        <v>908.06439999999998</v>
      </c>
      <c r="J18">
        <f t="shared" si="2"/>
        <v>-20.064399999999978</v>
      </c>
    </row>
    <row r="19" spans="1:10" x14ac:dyDescent="0.2">
      <c r="A19" t="s">
        <v>304</v>
      </c>
      <c r="B19">
        <v>1541</v>
      </c>
      <c r="C19">
        <v>621</v>
      </c>
      <c r="D19">
        <v>90</v>
      </c>
      <c r="E19">
        <v>95</v>
      </c>
      <c r="F19">
        <v>720</v>
      </c>
      <c r="G19">
        <v>19.685999999999922</v>
      </c>
      <c r="H19">
        <f t="shared" si="0"/>
        <v>58.839999999999918</v>
      </c>
      <c r="I19">
        <f t="shared" si="1"/>
        <v>661.15999999999985</v>
      </c>
      <c r="J19">
        <f t="shared" si="2"/>
        <v>58.840000000000146</v>
      </c>
    </row>
    <row r="20" spans="1:10" x14ac:dyDescent="0.2">
      <c r="A20" t="s">
        <v>303</v>
      </c>
      <c r="B20">
        <v>2058</v>
      </c>
      <c r="C20">
        <v>791</v>
      </c>
      <c r="D20">
        <v>129</v>
      </c>
      <c r="E20">
        <v>142</v>
      </c>
      <c r="F20">
        <v>986</v>
      </c>
      <c r="G20">
        <v>-26.58199999999988</v>
      </c>
      <c r="H20">
        <f t="shared" si="0"/>
        <v>-61.543599999999884</v>
      </c>
      <c r="I20">
        <f t="shared" si="1"/>
        <v>1047.5435999999997</v>
      </c>
      <c r="J20">
        <f t="shared" si="2"/>
        <v>-61.543599999999742</v>
      </c>
    </row>
    <row r="21" spans="1:10" x14ac:dyDescent="0.2">
      <c r="A21" t="s">
        <v>302</v>
      </c>
      <c r="B21">
        <v>2141</v>
      </c>
      <c r="C21">
        <v>1021</v>
      </c>
      <c r="D21">
        <v>259</v>
      </c>
      <c r="E21">
        <v>160</v>
      </c>
      <c r="F21">
        <v>1325</v>
      </c>
      <c r="G21">
        <v>262.28600000000006</v>
      </c>
      <c r="H21">
        <f t="shared" si="0"/>
        <v>-19.727599999999995</v>
      </c>
      <c r="I21">
        <f t="shared" si="1"/>
        <v>1344.7275999999999</v>
      </c>
      <c r="J21">
        <f t="shared" si="2"/>
        <v>-19.727599999999939</v>
      </c>
    </row>
    <row r="22" spans="1:10" x14ac:dyDescent="0.2">
      <c r="A22" t="s">
        <v>301</v>
      </c>
      <c r="B22">
        <v>1233</v>
      </c>
      <c r="C22">
        <v>456</v>
      </c>
      <c r="D22">
        <v>35</v>
      </c>
      <c r="E22">
        <v>88</v>
      </c>
      <c r="F22">
        <v>464</v>
      </c>
      <c r="G22">
        <v>-50.281999999999925</v>
      </c>
      <c r="H22">
        <f t="shared" si="0"/>
        <v>93.394000000000062</v>
      </c>
      <c r="I22">
        <f t="shared" si="1"/>
        <v>370.60600000000005</v>
      </c>
      <c r="J22">
        <f t="shared" si="2"/>
        <v>93.393999999999949</v>
      </c>
    </row>
    <row r="23" spans="1:10" x14ac:dyDescent="0.2">
      <c r="A23" t="s">
        <v>300</v>
      </c>
      <c r="B23">
        <v>1367</v>
      </c>
      <c r="C23">
        <v>588</v>
      </c>
      <c r="D23">
        <v>65</v>
      </c>
      <c r="E23">
        <v>102</v>
      </c>
      <c r="F23">
        <v>625</v>
      </c>
      <c r="G23">
        <v>29.781999999999925</v>
      </c>
      <c r="H23">
        <f t="shared" si="0"/>
        <v>116.44599999999991</v>
      </c>
      <c r="I23">
        <f t="shared" si="1"/>
        <v>508.55399999999992</v>
      </c>
      <c r="J23">
        <f t="shared" si="2"/>
        <v>116.44600000000008</v>
      </c>
    </row>
    <row r="24" spans="1:10" x14ac:dyDescent="0.2">
      <c r="A24" t="s">
        <v>299</v>
      </c>
      <c r="B24">
        <v>1816</v>
      </c>
      <c r="C24">
        <v>490</v>
      </c>
      <c r="D24">
        <v>74</v>
      </c>
      <c r="E24">
        <v>211</v>
      </c>
      <c r="F24">
        <v>589</v>
      </c>
      <c r="G24">
        <v>-277.41399999999999</v>
      </c>
      <c r="H24">
        <f t="shared" si="0"/>
        <v>-207.8536</v>
      </c>
      <c r="I24">
        <f t="shared" si="1"/>
        <v>796.85359999999991</v>
      </c>
      <c r="J24">
        <f t="shared" si="2"/>
        <v>-207.85359999999991</v>
      </c>
    </row>
    <row r="25" spans="1:10" x14ac:dyDescent="0.2">
      <c r="A25" t="s">
        <v>298</v>
      </c>
      <c r="B25">
        <v>1675</v>
      </c>
      <c r="C25">
        <v>644</v>
      </c>
      <c r="D25">
        <v>78</v>
      </c>
      <c r="E25">
        <v>137</v>
      </c>
      <c r="F25">
        <v>772</v>
      </c>
      <c r="G25">
        <v>-9.25</v>
      </c>
      <c r="H25">
        <f t="shared" si="0"/>
        <v>52.708799999999997</v>
      </c>
      <c r="I25">
        <f t="shared" si="1"/>
        <v>719.29119999999989</v>
      </c>
      <c r="J25">
        <f t="shared" si="2"/>
        <v>52.70880000000011</v>
      </c>
    </row>
    <row r="26" spans="1:10" x14ac:dyDescent="0.2">
      <c r="A26" t="s">
        <v>297</v>
      </c>
      <c r="B26">
        <v>2418</v>
      </c>
      <c r="C26">
        <v>1154</v>
      </c>
      <c r="D26">
        <v>92</v>
      </c>
      <c r="E26">
        <v>181</v>
      </c>
      <c r="F26">
        <v>1288</v>
      </c>
      <c r="G26">
        <v>57.978000000000065</v>
      </c>
      <c r="H26">
        <f t="shared" si="0"/>
        <v>93.331200000000052</v>
      </c>
      <c r="I26">
        <f t="shared" si="1"/>
        <v>1194.6687999999999</v>
      </c>
      <c r="J26">
        <f t="shared" si="2"/>
        <v>93.331200000000081</v>
      </c>
    </row>
    <row r="27" spans="1:10" x14ac:dyDescent="0.2">
      <c r="A27" t="s">
        <v>296</v>
      </c>
      <c r="B27">
        <v>2578</v>
      </c>
      <c r="C27">
        <v>1207</v>
      </c>
      <c r="D27">
        <v>284</v>
      </c>
      <c r="E27">
        <v>225</v>
      </c>
      <c r="F27">
        <v>1551</v>
      </c>
      <c r="G27">
        <v>224.33800000000019</v>
      </c>
      <c r="H27">
        <f t="shared" si="0"/>
        <v>-105.18559999999985</v>
      </c>
      <c r="I27">
        <f t="shared" si="1"/>
        <v>1656.1856</v>
      </c>
      <c r="J27">
        <f t="shared" si="2"/>
        <v>-105.18560000000002</v>
      </c>
    </row>
    <row r="28" spans="1:10" x14ac:dyDescent="0.2">
      <c r="A28" t="s">
        <v>295</v>
      </c>
      <c r="B28">
        <v>1866</v>
      </c>
      <c r="C28">
        <v>423</v>
      </c>
      <c r="D28">
        <v>75</v>
      </c>
      <c r="E28">
        <v>116</v>
      </c>
      <c r="F28">
        <v>544</v>
      </c>
      <c r="G28">
        <v>-352.61400000000003</v>
      </c>
      <c r="H28">
        <f t="shared" si="0"/>
        <v>-284.95400000000006</v>
      </c>
      <c r="I28">
        <f t="shared" si="1"/>
        <v>828.95399999999995</v>
      </c>
      <c r="J28">
        <f t="shared" si="2"/>
        <v>-284.95399999999995</v>
      </c>
    </row>
    <row r="29" spans="1:10" x14ac:dyDescent="0.2">
      <c r="A29" t="s">
        <v>294</v>
      </c>
      <c r="B29">
        <v>2406</v>
      </c>
      <c r="C29">
        <v>444</v>
      </c>
      <c r="D29">
        <v>45</v>
      </c>
      <c r="E29">
        <v>183</v>
      </c>
      <c r="F29">
        <v>570</v>
      </c>
      <c r="G29">
        <v>-652.77399999999989</v>
      </c>
      <c r="H29">
        <f t="shared" si="0"/>
        <v>-528.10199999999986</v>
      </c>
      <c r="I29">
        <f t="shared" si="1"/>
        <v>1098.1019999999999</v>
      </c>
      <c r="J29">
        <f t="shared" si="2"/>
        <v>-528.10199999999986</v>
      </c>
    </row>
    <row r="30" spans="1:10" x14ac:dyDescent="0.2">
      <c r="A30" t="s">
        <v>293</v>
      </c>
      <c r="B30">
        <v>1907</v>
      </c>
      <c r="C30">
        <v>808</v>
      </c>
      <c r="D30">
        <v>124</v>
      </c>
      <c r="E30">
        <v>156</v>
      </c>
      <c r="F30">
        <v>949</v>
      </c>
      <c r="G30">
        <v>27.622000000000071</v>
      </c>
      <c r="H30">
        <f t="shared" si="0"/>
        <v>2.1624000000000478</v>
      </c>
      <c r="I30">
        <f t="shared" si="1"/>
        <v>946.83759999999984</v>
      </c>
      <c r="J30">
        <f t="shared" si="2"/>
        <v>2.1624000000001615</v>
      </c>
    </row>
    <row r="31" spans="1:10" x14ac:dyDescent="0.2">
      <c r="A31" t="s">
        <v>255</v>
      </c>
      <c r="B31">
        <v>1002</v>
      </c>
      <c r="C31">
        <v>508</v>
      </c>
      <c r="D31">
        <v>147</v>
      </c>
      <c r="E31">
        <v>88</v>
      </c>
      <c r="F31">
        <v>654</v>
      </c>
      <c r="G31">
        <v>279.24200000000002</v>
      </c>
      <c r="H31">
        <f t="shared" si="0"/>
        <v>210.07319999999999</v>
      </c>
      <c r="I31">
        <f t="shared" si="1"/>
        <v>443.92680000000001</v>
      </c>
      <c r="J31">
        <f t="shared" si="2"/>
        <v>210.07319999999999</v>
      </c>
    </row>
    <row r="32" spans="1:10" x14ac:dyDescent="0.2">
      <c r="A32" t="s">
        <v>292</v>
      </c>
      <c r="B32">
        <v>1647</v>
      </c>
      <c r="C32">
        <v>459</v>
      </c>
      <c r="D32">
        <v>57</v>
      </c>
      <c r="E32">
        <v>183</v>
      </c>
      <c r="F32">
        <v>453</v>
      </c>
      <c r="G32">
        <v>-311.33799999999997</v>
      </c>
      <c r="H32">
        <f t="shared" si="0"/>
        <v>-209.47079999999997</v>
      </c>
      <c r="I32">
        <f t="shared" si="1"/>
        <v>662.47079999999983</v>
      </c>
      <c r="J32">
        <f t="shared" si="2"/>
        <v>-209.47079999999983</v>
      </c>
    </row>
    <row r="33" spans="1:10" x14ac:dyDescent="0.2">
      <c r="A33" t="s">
        <v>291</v>
      </c>
      <c r="B33">
        <v>2329</v>
      </c>
      <c r="C33">
        <v>1019</v>
      </c>
      <c r="D33">
        <v>149</v>
      </c>
      <c r="E33">
        <v>158</v>
      </c>
      <c r="F33">
        <v>1256</v>
      </c>
      <c r="G33">
        <v>79.734000000000151</v>
      </c>
      <c r="H33">
        <f t="shared" si="0"/>
        <v>6.764400000000137</v>
      </c>
      <c r="I33">
        <f t="shared" si="1"/>
        <v>1249.2355999999997</v>
      </c>
      <c r="J33">
        <f t="shared" si="2"/>
        <v>6.7644000000002507</v>
      </c>
    </row>
    <row r="34" spans="1:10" x14ac:dyDescent="0.2">
      <c r="A34" t="s">
        <v>290</v>
      </c>
      <c r="B34">
        <v>1072</v>
      </c>
      <c r="C34">
        <v>317</v>
      </c>
      <c r="D34">
        <v>30</v>
      </c>
      <c r="E34">
        <v>81</v>
      </c>
      <c r="F34">
        <v>363</v>
      </c>
      <c r="G34">
        <v>-54.037999999999954</v>
      </c>
      <c r="H34">
        <f t="shared" si="0"/>
        <v>99.140000000000043</v>
      </c>
      <c r="I34">
        <f t="shared" si="1"/>
        <v>263.86</v>
      </c>
      <c r="J34">
        <f t="shared" si="2"/>
        <v>99.139999999999986</v>
      </c>
    </row>
    <row r="35" spans="1:10" x14ac:dyDescent="0.2">
      <c r="A35" t="s">
        <v>289</v>
      </c>
      <c r="B35">
        <v>1852</v>
      </c>
      <c r="C35">
        <v>684</v>
      </c>
      <c r="D35">
        <v>143</v>
      </c>
      <c r="E35">
        <v>169</v>
      </c>
      <c r="F35">
        <v>931</v>
      </c>
      <c r="G35">
        <v>42.842000000000098</v>
      </c>
      <c r="H35">
        <f t="shared" si="0"/>
        <v>-18.725199999999916</v>
      </c>
      <c r="I35">
        <f t="shared" si="1"/>
        <v>949.72519999999986</v>
      </c>
      <c r="J35">
        <f t="shared" si="2"/>
        <v>-18.725199999999859</v>
      </c>
    </row>
    <row r="36" spans="1:10" x14ac:dyDescent="0.2">
      <c r="A36" t="s">
        <v>66</v>
      </c>
      <c r="B36">
        <v>1374</v>
      </c>
      <c r="C36">
        <v>386</v>
      </c>
      <c r="D36">
        <v>116</v>
      </c>
      <c r="E36">
        <v>118</v>
      </c>
      <c r="F36">
        <v>548</v>
      </c>
      <c r="G36">
        <v>-51.445999999999913</v>
      </c>
      <c r="H36">
        <f t="shared" si="0"/>
        <v>-61.702399999999926</v>
      </c>
      <c r="I36">
        <f t="shared" si="1"/>
        <v>609.7023999999999</v>
      </c>
      <c r="J36">
        <f t="shared" si="2"/>
        <v>-61.702399999999898</v>
      </c>
    </row>
    <row r="37" spans="1:10" x14ac:dyDescent="0.2">
      <c r="A37" t="s">
        <v>288</v>
      </c>
      <c r="B37">
        <v>1889</v>
      </c>
      <c r="C37">
        <v>1177</v>
      </c>
      <c r="D37">
        <v>316</v>
      </c>
      <c r="E37">
        <v>86</v>
      </c>
      <c r="F37">
        <v>1564</v>
      </c>
      <c r="G37">
        <v>653.49400000000014</v>
      </c>
      <c r="H37">
        <f t="shared" si="0"/>
        <v>263.15760000000006</v>
      </c>
      <c r="I37">
        <f t="shared" si="1"/>
        <v>1300.8423999999998</v>
      </c>
      <c r="J37">
        <f t="shared" si="2"/>
        <v>263.15760000000023</v>
      </c>
    </row>
    <row r="38" spans="1:10" x14ac:dyDescent="0.2">
      <c r="A38" t="s">
        <v>287</v>
      </c>
      <c r="B38">
        <v>1567</v>
      </c>
      <c r="C38">
        <v>466</v>
      </c>
      <c r="D38">
        <v>101</v>
      </c>
      <c r="E38">
        <v>87</v>
      </c>
      <c r="F38">
        <v>619</v>
      </c>
      <c r="G38">
        <v>-97.018000000000029</v>
      </c>
      <c r="H38">
        <f t="shared" si="0"/>
        <v>-78.768400000000042</v>
      </c>
      <c r="I38">
        <f t="shared" si="1"/>
        <v>697.76839999999993</v>
      </c>
      <c r="J38">
        <f t="shared" si="2"/>
        <v>-78.768399999999929</v>
      </c>
    </row>
    <row r="39" spans="1:10" x14ac:dyDescent="0.2">
      <c r="A39" t="s">
        <v>286</v>
      </c>
      <c r="B39">
        <v>1174</v>
      </c>
      <c r="C39">
        <v>308</v>
      </c>
      <c r="D39">
        <v>60</v>
      </c>
      <c r="E39">
        <v>116</v>
      </c>
      <c r="F39">
        <v>339</v>
      </c>
      <c r="G39">
        <v>-139.64600000000002</v>
      </c>
      <c r="H39">
        <f t="shared" si="0"/>
        <v>-43.480000000000018</v>
      </c>
      <c r="I39">
        <f t="shared" si="1"/>
        <v>382.48000000000008</v>
      </c>
      <c r="J39">
        <f t="shared" si="2"/>
        <v>-43.480000000000075</v>
      </c>
    </row>
    <row r="40" spans="1:10" x14ac:dyDescent="0.2">
      <c r="A40" t="s">
        <v>285</v>
      </c>
      <c r="B40">
        <v>2110</v>
      </c>
      <c r="C40">
        <v>535</v>
      </c>
      <c r="D40">
        <v>53</v>
      </c>
      <c r="E40">
        <v>182</v>
      </c>
      <c r="F40">
        <v>679</v>
      </c>
      <c r="G40">
        <v>-364.99</v>
      </c>
      <c r="H40">
        <f t="shared" si="0"/>
        <v>-255.52120000000002</v>
      </c>
      <c r="I40">
        <f t="shared" si="1"/>
        <v>934.52119999999991</v>
      </c>
      <c r="J40">
        <f t="shared" si="2"/>
        <v>-255.52119999999991</v>
      </c>
    </row>
    <row r="41" spans="1:10" x14ac:dyDescent="0.2">
      <c r="A41" t="s">
        <v>284</v>
      </c>
      <c r="B41">
        <v>1230</v>
      </c>
      <c r="C41">
        <v>473</v>
      </c>
      <c r="D41">
        <v>94</v>
      </c>
      <c r="E41">
        <v>102</v>
      </c>
      <c r="F41">
        <v>648</v>
      </c>
      <c r="G41">
        <v>135.52999999999997</v>
      </c>
      <c r="H41">
        <f t="shared" si="0"/>
        <v>167.08239999999995</v>
      </c>
      <c r="I41">
        <f t="shared" si="1"/>
        <v>480.91760000000005</v>
      </c>
      <c r="J41">
        <f t="shared" si="2"/>
        <v>167.08239999999995</v>
      </c>
    </row>
    <row r="42" spans="1:10" x14ac:dyDescent="0.2">
      <c r="A42" t="s">
        <v>283</v>
      </c>
      <c r="B42">
        <v>2476</v>
      </c>
      <c r="C42">
        <v>1214</v>
      </c>
      <c r="D42">
        <v>384</v>
      </c>
      <c r="E42">
        <v>267</v>
      </c>
      <c r="F42">
        <v>1818</v>
      </c>
      <c r="G42">
        <v>552.94600000000014</v>
      </c>
      <c r="H42">
        <f t="shared" si="0"/>
        <v>33.382400000000189</v>
      </c>
      <c r="I42">
        <f t="shared" si="1"/>
        <v>1784.6175999999998</v>
      </c>
      <c r="J42">
        <f t="shared" si="2"/>
        <v>33.382400000000189</v>
      </c>
    </row>
    <row r="43" spans="1:10" x14ac:dyDescent="0.2">
      <c r="A43" t="s">
        <v>282</v>
      </c>
      <c r="B43">
        <v>2678</v>
      </c>
      <c r="C43">
        <v>1233</v>
      </c>
      <c r="D43">
        <v>266</v>
      </c>
      <c r="E43">
        <v>235</v>
      </c>
      <c r="F43">
        <v>1441</v>
      </c>
      <c r="G43">
        <v>53.938000000000102</v>
      </c>
      <c r="H43">
        <f t="shared" si="0"/>
        <v>-241.37839999999994</v>
      </c>
      <c r="I43">
        <f t="shared" si="1"/>
        <v>1682.3783999999998</v>
      </c>
      <c r="J43">
        <f t="shared" si="2"/>
        <v>-241.37839999999983</v>
      </c>
    </row>
    <row r="44" spans="1:10" x14ac:dyDescent="0.2">
      <c r="A44" t="s">
        <v>281</v>
      </c>
      <c r="B44">
        <v>1026</v>
      </c>
      <c r="C44">
        <v>221</v>
      </c>
      <c r="D44">
        <v>21</v>
      </c>
      <c r="E44">
        <v>113</v>
      </c>
      <c r="F44">
        <v>284</v>
      </c>
      <c r="G44">
        <v>-105.25399999999996</v>
      </c>
      <c r="H44">
        <f t="shared" si="0"/>
        <v>65.027600000000035</v>
      </c>
      <c r="I44">
        <f t="shared" si="1"/>
        <v>218.97239999999999</v>
      </c>
      <c r="J44">
        <f t="shared" si="2"/>
        <v>65.027600000000007</v>
      </c>
    </row>
    <row r="45" spans="1:10" x14ac:dyDescent="0.2">
      <c r="A45" t="s">
        <v>280</v>
      </c>
      <c r="B45">
        <v>1085</v>
      </c>
      <c r="C45">
        <v>327</v>
      </c>
      <c r="D45">
        <v>81</v>
      </c>
      <c r="E45">
        <v>158</v>
      </c>
      <c r="F45">
        <v>432</v>
      </c>
      <c r="G45">
        <v>7.1099999999999568</v>
      </c>
      <c r="H45">
        <f t="shared" si="0"/>
        <v>63.367599999999953</v>
      </c>
      <c r="I45">
        <f t="shared" si="1"/>
        <v>368.63240000000002</v>
      </c>
      <c r="J45">
        <f t="shared" si="2"/>
        <v>63.367599999999982</v>
      </c>
    </row>
    <row r="46" spans="1:10" x14ac:dyDescent="0.2">
      <c r="A46" t="s">
        <v>279</v>
      </c>
      <c r="B46">
        <v>1334</v>
      </c>
      <c r="C46">
        <v>500</v>
      </c>
      <c r="D46">
        <v>83</v>
      </c>
      <c r="E46">
        <v>97</v>
      </c>
      <c r="F46">
        <v>587</v>
      </c>
      <c r="G46">
        <v>11.713999999999942</v>
      </c>
      <c r="H46">
        <f t="shared" si="0"/>
        <v>64.170799999999929</v>
      </c>
      <c r="I46">
        <f t="shared" si="1"/>
        <v>522.8291999999999</v>
      </c>
      <c r="J46">
        <f t="shared" si="2"/>
        <v>64.170800000000099</v>
      </c>
    </row>
    <row r="47" spans="1:10" x14ac:dyDescent="0.2">
      <c r="A47" t="s">
        <v>278</v>
      </c>
      <c r="B47">
        <v>1176</v>
      </c>
      <c r="C47">
        <v>503</v>
      </c>
      <c r="D47">
        <v>87</v>
      </c>
      <c r="E47">
        <v>66</v>
      </c>
      <c r="F47">
        <v>570</v>
      </c>
      <c r="G47">
        <v>90.146000000000015</v>
      </c>
      <c r="H47">
        <f t="shared" si="0"/>
        <v>135.00120000000001</v>
      </c>
      <c r="I47">
        <f t="shared" si="1"/>
        <v>434.9987999999999</v>
      </c>
      <c r="J47">
        <f t="shared" si="2"/>
        <v>135.0012000000001</v>
      </c>
    </row>
    <row r="48" spans="1:10" x14ac:dyDescent="0.2">
      <c r="A48" t="s">
        <v>106</v>
      </c>
      <c r="B48">
        <v>1537</v>
      </c>
      <c r="C48">
        <v>562</v>
      </c>
      <c r="D48">
        <v>195</v>
      </c>
      <c r="E48">
        <v>123</v>
      </c>
      <c r="F48">
        <v>786</v>
      </c>
      <c r="G48">
        <v>88.102000000000089</v>
      </c>
      <c r="H48">
        <f t="shared" si="0"/>
        <v>-72.285999999999945</v>
      </c>
      <c r="I48">
        <f t="shared" si="1"/>
        <v>858.28599999999983</v>
      </c>
      <c r="J48">
        <f t="shared" si="2"/>
        <v>-72.285999999999831</v>
      </c>
    </row>
    <row r="49" spans="1:10" x14ac:dyDescent="0.2">
      <c r="A49" t="s">
        <v>81</v>
      </c>
      <c r="B49">
        <v>1486</v>
      </c>
      <c r="C49">
        <v>570</v>
      </c>
      <c r="D49">
        <v>139</v>
      </c>
      <c r="E49">
        <v>116</v>
      </c>
      <c r="F49">
        <v>706</v>
      </c>
      <c r="G49">
        <v>38.905999999999949</v>
      </c>
      <c r="H49">
        <f t="shared" si="0"/>
        <v>-15.059600000000046</v>
      </c>
      <c r="I49">
        <f t="shared" si="1"/>
        <v>721.05959999999982</v>
      </c>
      <c r="J49">
        <f t="shared" si="2"/>
        <v>-15.059599999999818</v>
      </c>
    </row>
    <row r="50" spans="1:10" x14ac:dyDescent="0.2">
      <c r="A50" t="s">
        <v>277</v>
      </c>
      <c r="B50">
        <v>1665</v>
      </c>
      <c r="C50">
        <v>726</v>
      </c>
      <c r="D50">
        <v>161</v>
      </c>
      <c r="E50">
        <v>149</v>
      </c>
      <c r="F50">
        <v>877</v>
      </c>
      <c r="G50">
        <v>101.78999999999996</v>
      </c>
      <c r="H50">
        <f t="shared" si="0"/>
        <v>6.0155999999999494</v>
      </c>
      <c r="I50">
        <f t="shared" si="1"/>
        <v>870.98439999999982</v>
      </c>
      <c r="J50">
        <f t="shared" si="2"/>
        <v>6.0156000000001768</v>
      </c>
    </row>
    <row r="51" spans="1:10" x14ac:dyDescent="0.2">
      <c r="A51" t="s">
        <v>276</v>
      </c>
      <c r="B51">
        <v>1050</v>
      </c>
      <c r="C51">
        <v>458</v>
      </c>
      <c r="D51">
        <v>89</v>
      </c>
      <c r="E51">
        <v>78</v>
      </c>
      <c r="F51">
        <v>607</v>
      </c>
      <c r="G51">
        <v>203.25000000000006</v>
      </c>
      <c r="H51">
        <f t="shared" si="0"/>
        <v>244.30440000000004</v>
      </c>
      <c r="I51">
        <f t="shared" si="1"/>
        <v>362.69559999999984</v>
      </c>
      <c r="J51">
        <f t="shared" si="2"/>
        <v>244.30440000000016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E9029-01D7-0644-BFB7-8899876FD023}">
  <dimension ref="A1:O51"/>
  <sheetViews>
    <sheetView workbookViewId="0">
      <selection activeCell="R3" sqref="R3"/>
    </sheetView>
  </sheetViews>
  <sheetFormatPr baseColWidth="10" defaultColWidth="8.83203125" defaultRowHeight="15" x14ac:dyDescent="0.2"/>
  <cols>
    <col min="1" max="1" width="17.1640625" customWidth="1"/>
    <col min="2" max="3" width="5.1640625" bestFit="1" customWidth="1"/>
    <col min="4" max="5" width="4.1640625" bestFit="1" customWidth="1"/>
    <col min="6" max="6" width="5.1640625" bestFit="1" customWidth="1"/>
    <col min="7" max="7" width="9.1640625" bestFit="1" customWidth="1"/>
    <col min="8" max="8" width="9.6640625" bestFit="1" customWidth="1"/>
    <col min="9" max="9" width="10.1640625" bestFit="1" customWidth="1"/>
    <col min="10" max="10" width="9.6640625" bestFit="1" customWidth="1"/>
    <col min="11" max="11" width="7.83203125" customWidth="1"/>
    <col min="12" max="12" width="12.83203125" customWidth="1"/>
  </cols>
  <sheetData>
    <row r="1" spans="1:15" x14ac:dyDescent="0.2">
      <c r="A1" s="13" t="s">
        <v>348</v>
      </c>
      <c r="B1" s="13" t="s">
        <v>342</v>
      </c>
      <c r="C1" s="13" t="s">
        <v>340</v>
      </c>
      <c r="D1" s="13" t="s">
        <v>331</v>
      </c>
      <c r="E1" s="13" t="s">
        <v>26</v>
      </c>
      <c r="F1" s="13" t="s">
        <v>321</v>
      </c>
      <c r="G1" s="13" t="s">
        <v>689</v>
      </c>
      <c r="H1" s="13" t="s">
        <v>363</v>
      </c>
      <c r="I1" s="13" t="s">
        <v>365</v>
      </c>
      <c r="J1" s="13" t="s">
        <v>366</v>
      </c>
      <c r="L1" s="2" t="s">
        <v>364</v>
      </c>
      <c r="M1" s="2" t="s">
        <v>353</v>
      </c>
      <c r="N1" s="2" t="s">
        <v>361</v>
      </c>
    </row>
    <row r="2" spans="1:15" x14ac:dyDescent="0.2">
      <c r="A2" t="s">
        <v>402</v>
      </c>
      <c r="B2">
        <v>1396</v>
      </c>
      <c r="C2">
        <v>331</v>
      </c>
      <c r="D2">
        <v>67</v>
      </c>
      <c r="E2">
        <v>183</v>
      </c>
      <c r="F2">
        <v>413</v>
      </c>
      <c r="G2">
        <f>'5b. Multiple Residuals'!G2</f>
        <v>0</v>
      </c>
      <c r="H2">
        <f>'5b. Multiple Residuals'!H2</f>
        <v>0</v>
      </c>
      <c r="I2" s="25"/>
      <c r="J2" s="25"/>
      <c r="K2" s="1"/>
      <c r="L2" s="2" t="s">
        <v>398</v>
      </c>
      <c r="M2" s="22">
        <f>'3b. Residuals'!H2</f>
        <v>0</v>
      </c>
      <c r="N2" s="2">
        <f>'3b. Residuals'!H3</f>
        <v>0</v>
      </c>
      <c r="O2" t="s">
        <v>696</v>
      </c>
    </row>
    <row r="3" spans="1:15" x14ac:dyDescent="0.2">
      <c r="A3" t="s">
        <v>403</v>
      </c>
      <c r="B3">
        <v>1898</v>
      </c>
      <c r="C3">
        <v>597</v>
      </c>
      <c r="D3">
        <v>111</v>
      </c>
      <c r="E3">
        <v>196</v>
      </c>
      <c r="F3">
        <v>800</v>
      </c>
      <c r="G3">
        <f>'5b. Multiple Residuals'!G3</f>
        <v>0</v>
      </c>
      <c r="H3">
        <f>'5b. Multiple Residuals'!H3</f>
        <v>0</v>
      </c>
      <c r="I3" s="25"/>
      <c r="J3" s="25"/>
      <c r="K3" s="1"/>
      <c r="L3" s="2" t="s">
        <v>399</v>
      </c>
      <c r="M3" s="25"/>
      <c r="N3" s="25"/>
      <c r="O3" t="s">
        <v>697</v>
      </c>
    </row>
    <row r="4" spans="1:15" x14ac:dyDescent="0.2">
      <c r="A4" t="s">
        <v>404</v>
      </c>
      <c r="B4">
        <v>1652</v>
      </c>
      <c r="C4">
        <v>397</v>
      </c>
      <c r="D4">
        <v>95</v>
      </c>
      <c r="E4">
        <v>170</v>
      </c>
      <c r="F4">
        <v>455</v>
      </c>
      <c r="G4">
        <f>'5b. Multiple Residuals'!G4</f>
        <v>0</v>
      </c>
      <c r="H4">
        <f>'5b. Multiple Residuals'!H4</f>
        <v>0</v>
      </c>
      <c r="I4" s="25"/>
      <c r="J4" s="25"/>
      <c r="K4" s="1"/>
    </row>
    <row r="5" spans="1:15" x14ac:dyDescent="0.2">
      <c r="A5" t="s">
        <v>405</v>
      </c>
      <c r="B5">
        <v>3113</v>
      </c>
      <c r="C5">
        <v>1520</v>
      </c>
      <c r="D5">
        <v>512</v>
      </c>
      <c r="E5">
        <v>245</v>
      </c>
      <c r="F5">
        <v>2106</v>
      </c>
      <c r="G5">
        <f>'5b. Multiple Residuals'!G5</f>
        <v>0</v>
      </c>
      <c r="H5">
        <f>'5b. Multiple Residuals'!H5</f>
        <v>0</v>
      </c>
      <c r="I5" s="25"/>
      <c r="J5" s="25"/>
      <c r="K5" s="1"/>
      <c r="L5" s="2" t="s">
        <v>367</v>
      </c>
      <c r="M5" s="25">
        <f>SUMSQ(G2:G51)</f>
        <v>0</v>
      </c>
    </row>
    <row r="6" spans="1:15" x14ac:dyDescent="0.2">
      <c r="A6" t="s">
        <v>406</v>
      </c>
      <c r="B6">
        <v>1424</v>
      </c>
      <c r="C6">
        <v>606</v>
      </c>
      <c r="D6">
        <v>98</v>
      </c>
      <c r="E6">
        <v>140</v>
      </c>
      <c r="F6">
        <v>691</v>
      </c>
      <c r="G6">
        <f>'5b. Multiple Residuals'!G6</f>
        <v>0</v>
      </c>
      <c r="H6">
        <f>'5b. Multiple Residuals'!H6</f>
        <v>0</v>
      </c>
      <c r="I6" s="25"/>
      <c r="J6" s="25"/>
      <c r="K6" s="1"/>
      <c r="L6" s="2" t="s">
        <v>368</v>
      </c>
      <c r="M6" s="25">
        <f>SUMSQ(J2:J51)</f>
        <v>0</v>
      </c>
    </row>
    <row r="7" spans="1:15" x14ac:dyDescent="0.2">
      <c r="A7" t="s">
        <v>407</v>
      </c>
      <c r="B7">
        <v>1302</v>
      </c>
      <c r="C7">
        <v>454</v>
      </c>
      <c r="D7">
        <v>109</v>
      </c>
      <c r="E7">
        <v>105</v>
      </c>
      <c r="F7">
        <v>577</v>
      </c>
      <c r="G7">
        <f>'5b. Multiple Residuals'!G7</f>
        <v>0</v>
      </c>
      <c r="H7">
        <f>'5b. Multiple Residuals'!H7</f>
        <v>0</v>
      </c>
      <c r="I7" s="25"/>
      <c r="J7" s="25"/>
      <c r="K7" s="1"/>
    </row>
    <row r="8" spans="1:15" x14ac:dyDescent="0.2">
      <c r="A8" t="s">
        <v>409</v>
      </c>
      <c r="B8">
        <v>1416</v>
      </c>
      <c r="C8">
        <v>434</v>
      </c>
      <c r="D8">
        <v>119</v>
      </c>
      <c r="E8">
        <v>217</v>
      </c>
      <c r="F8">
        <v>503</v>
      </c>
      <c r="G8">
        <f>'5b. Multiple Residuals'!G8</f>
        <v>0</v>
      </c>
      <c r="H8">
        <f>'5b. Multiple Residuals'!H8</f>
        <v>0</v>
      </c>
      <c r="I8" s="25"/>
      <c r="J8" s="25"/>
      <c r="K8" s="1"/>
    </row>
    <row r="9" spans="1:15" x14ac:dyDescent="0.2">
      <c r="A9" t="s">
        <v>410</v>
      </c>
      <c r="B9">
        <v>2157</v>
      </c>
      <c r="C9">
        <v>766</v>
      </c>
      <c r="D9">
        <v>196</v>
      </c>
      <c r="E9">
        <v>226</v>
      </c>
      <c r="F9">
        <v>1029</v>
      </c>
      <c r="G9">
        <f>'5b. Multiple Residuals'!G9</f>
        <v>0</v>
      </c>
      <c r="H9">
        <f>'5b. Multiple Residuals'!H9</f>
        <v>0</v>
      </c>
      <c r="I9" s="25"/>
      <c r="J9" s="25"/>
    </row>
    <row r="10" spans="1:15" x14ac:dyDescent="0.2">
      <c r="A10" t="s">
        <v>411</v>
      </c>
      <c r="B10">
        <v>1463</v>
      </c>
      <c r="C10">
        <v>432</v>
      </c>
      <c r="D10">
        <v>111</v>
      </c>
      <c r="E10">
        <v>140</v>
      </c>
      <c r="F10">
        <v>539</v>
      </c>
      <c r="G10">
        <f>'5b. Multiple Residuals'!G10</f>
        <v>0</v>
      </c>
      <c r="H10">
        <f>'5b. Multiple Residuals'!H10</f>
        <v>0</v>
      </c>
      <c r="I10" s="25"/>
      <c r="J10" s="25"/>
    </row>
    <row r="11" spans="1:15" x14ac:dyDescent="0.2">
      <c r="A11" t="s">
        <v>412</v>
      </c>
      <c r="B11">
        <v>3034</v>
      </c>
      <c r="C11">
        <v>1293</v>
      </c>
      <c r="D11">
        <v>229</v>
      </c>
      <c r="E11">
        <v>155</v>
      </c>
      <c r="F11">
        <v>1348</v>
      </c>
      <c r="G11">
        <f>'5b. Multiple Residuals'!G11</f>
        <v>0</v>
      </c>
      <c r="H11">
        <f>'5b. Multiple Residuals'!H11</f>
        <v>0</v>
      </c>
      <c r="I11" s="25"/>
      <c r="J11" s="25"/>
    </row>
    <row r="12" spans="1:15" x14ac:dyDescent="0.2">
      <c r="A12" t="s">
        <v>413</v>
      </c>
      <c r="B12">
        <v>1617</v>
      </c>
      <c r="C12">
        <v>539</v>
      </c>
      <c r="D12">
        <v>137</v>
      </c>
      <c r="E12">
        <v>127</v>
      </c>
      <c r="F12">
        <v>734</v>
      </c>
      <c r="G12">
        <f>'5b. Multiple Residuals'!G12</f>
        <v>0</v>
      </c>
      <c r="H12">
        <f>'5b. Multiple Residuals'!H12</f>
        <v>0</v>
      </c>
      <c r="I12" s="25"/>
      <c r="J12" s="25"/>
    </row>
    <row r="13" spans="1:15" x14ac:dyDescent="0.2">
      <c r="A13" t="s">
        <v>414</v>
      </c>
      <c r="B13">
        <v>2680</v>
      </c>
      <c r="C13">
        <v>919</v>
      </c>
      <c r="D13">
        <v>103</v>
      </c>
      <c r="E13">
        <v>233</v>
      </c>
      <c r="F13">
        <v>1090</v>
      </c>
      <c r="G13">
        <f>'5b. Multiple Residuals'!G13</f>
        <v>0</v>
      </c>
      <c r="H13">
        <f>'5b. Multiple Residuals'!H13</f>
        <v>0</v>
      </c>
      <c r="I13" s="25"/>
      <c r="J13" s="25"/>
    </row>
    <row r="14" spans="1:15" x14ac:dyDescent="0.2">
      <c r="A14" t="s">
        <v>415</v>
      </c>
      <c r="B14">
        <v>1761</v>
      </c>
      <c r="C14">
        <v>640</v>
      </c>
      <c r="D14">
        <v>99</v>
      </c>
      <c r="E14">
        <v>161</v>
      </c>
      <c r="F14">
        <v>746</v>
      </c>
      <c r="G14">
        <f>'5b. Multiple Residuals'!G14</f>
        <v>0</v>
      </c>
      <c r="H14">
        <f>'5b. Multiple Residuals'!H14</f>
        <v>0</v>
      </c>
      <c r="I14" s="25"/>
      <c r="J14" s="25"/>
    </row>
    <row r="15" spans="1:15" x14ac:dyDescent="0.2">
      <c r="A15" t="s">
        <v>416</v>
      </c>
      <c r="B15">
        <v>2481</v>
      </c>
      <c r="C15">
        <v>740</v>
      </c>
      <c r="D15">
        <v>197</v>
      </c>
      <c r="E15">
        <v>203</v>
      </c>
      <c r="F15">
        <v>860</v>
      </c>
      <c r="G15">
        <f>'5b. Multiple Residuals'!G15</f>
        <v>0</v>
      </c>
      <c r="H15">
        <f>'5b. Multiple Residuals'!H15</f>
        <v>0</v>
      </c>
      <c r="I15" s="25"/>
      <c r="J15" s="25"/>
    </row>
    <row r="16" spans="1:15" x14ac:dyDescent="0.2">
      <c r="A16" t="s">
        <v>417</v>
      </c>
      <c r="B16">
        <v>817</v>
      </c>
      <c r="C16">
        <v>254</v>
      </c>
      <c r="D16">
        <v>33</v>
      </c>
      <c r="E16">
        <v>137</v>
      </c>
      <c r="F16">
        <v>241</v>
      </c>
      <c r="G16">
        <f>'5b. Multiple Residuals'!G16</f>
        <v>0</v>
      </c>
      <c r="H16">
        <f>'5b. Multiple Residuals'!H16</f>
        <v>0</v>
      </c>
      <c r="I16" s="25"/>
      <c r="J16" s="25"/>
    </row>
    <row r="17" spans="1:10" x14ac:dyDescent="0.2">
      <c r="A17" t="s">
        <v>418</v>
      </c>
      <c r="B17">
        <v>1381</v>
      </c>
      <c r="C17">
        <v>540</v>
      </c>
      <c r="D17">
        <v>130</v>
      </c>
      <c r="E17">
        <v>151</v>
      </c>
      <c r="F17">
        <v>658</v>
      </c>
      <c r="G17">
        <f>'5b. Multiple Residuals'!G17</f>
        <v>0</v>
      </c>
      <c r="H17">
        <f>'5b. Multiple Residuals'!H17</f>
        <v>0</v>
      </c>
      <c r="I17" s="25"/>
      <c r="J17" s="25"/>
    </row>
    <row r="18" spans="1:10" x14ac:dyDescent="0.2">
      <c r="A18" t="s">
        <v>419</v>
      </c>
      <c r="B18">
        <v>3072</v>
      </c>
      <c r="C18">
        <v>1244</v>
      </c>
      <c r="D18">
        <v>298</v>
      </c>
      <c r="E18">
        <v>233</v>
      </c>
      <c r="F18">
        <v>1617</v>
      </c>
      <c r="G18">
        <f>'5b. Multiple Residuals'!G18</f>
        <v>0</v>
      </c>
      <c r="H18">
        <f>'5b. Multiple Residuals'!H18</f>
        <v>0</v>
      </c>
      <c r="I18" s="25"/>
      <c r="J18" s="25"/>
    </row>
    <row r="19" spans="1:10" x14ac:dyDescent="0.2">
      <c r="A19" t="s">
        <v>420</v>
      </c>
      <c r="B19">
        <v>2394</v>
      </c>
      <c r="C19">
        <v>679</v>
      </c>
      <c r="D19">
        <v>60</v>
      </c>
      <c r="E19">
        <v>173</v>
      </c>
      <c r="F19">
        <v>709</v>
      </c>
      <c r="G19">
        <f>'5b. Multiple Residuals'!G19</f>
        <v>0</v>
      </c>
      <c r="H19">
        <f>'5b. Multiple Residuals'!H19</f>
        <v>0</v>
      </c>
      <c r="I19" s="25"/>
      <c r="J19" s="25"/>
    </row>
    <row r="20" spans="1:10" x14ac:dyDescent="0.2">
      <c r="A20" t="s">
        <v>421</v>
      </c>
      <c r="B20">
        <v>888</v>
      </c>
      <c r="C20">
        <v>248</v>
      </c>
      <c r="D20">
        <v>71</v>
      </c>
      <c r="E20">
        <v>170</v>
      </c>
      <c r="F20">
        <v>281</v>
      </c>
      <c r="G20">
        <f>'5b. Multiple Residuals'!G20</f>
        <v>0</v>
      </c>
      <c r="H20">
        <f>'5b. Multiple Residuals'!H20</f>
        <v>0</v>
      </c>
      <c r="I20" s="25"/>
      <c r="J20" s="25"/>
    </row>
    <row r="21" spans="1:10" x14ac:dyDescent="0.2">
      <c r="A21" t="s">
        <v>422</v>
      </c>
      <c r="B21">
        <v>2365</v>
      </c>
      <c r="C21">
        <v>790</v>
      </c>
      <c r="D21">
        <v>125</v>
      </c>
      <c r="E21">
        <v>241</v>
      </c>
      <c r="F21">
        <v>832</v>
      </c>
      <c r="G21">
        <f>'5b. Multiple Residuals'!G21</f>
        <v>0</v>
      </c>
      <c r="H21">
        <f>'5b. Multiple Residuals'!H21</f>
        <v>0</v>
      </c>
      <c r="I21" s="25"/>
      <c r="J21" s="25"/>
    </row>
    <row r="22" spans="1:10" x14ac:dyDescent="0.2">
      <c r="A22" t="s">
        <v>423</v>
      </c>
      <c r="B22">
        <v>1705</v>
      </c>
      <c r="C22">
        <v>364</v>
      </c>
      <c r="D22">
        <v>41</v>
      </c>
      <c r="E22">
        <v>144</v>
      </c>
      <c r="F22">
        <v>422</v>
      </c>
      <c r="G22">
        <f>'5b. Multiple Residuals'!G22</f>
        <v>0</v>
      </c>
      <c r="H22">
        <f>'5b. Multiple Residuals'!H22</f>
        <v>0</v>
      </c>
      <c r="I22" s="25"/>
      <c r="J22" s="25"/>
    </row>
    <row r="23" spans="1:10" x14ac:dyDescent="0.2">
      <c r="A23" t="s">
        <v>424</v>
      </c>
      <c r="B23">
        <v>958</v>
      </c>
      <c r="C23">
        <v>294</v>
      </c>
      <c r="D23">
        <v>172</v>
      </c>
      <c r="E23">
        <v>48</v>
      </c>
      <c r="F23">
        <v>468</v>
      </c>
      <c r="G23">
        <f>'5b. Multiple Residuals'!G23</f>
        <v>0</v>
      </c>
      <c r="H23">
        <f>'5b. Multiple Residuals'!H23</f>
        <v>0</v>
      </c>
      <c r="I23" s="25"/>
      <c r="J23" s="25"/>
    </row>
    <row r="24" spans="1:10" x14ac:dyDescent="0.2">
      <c r="A24" t="s">
        <v>425</v>
      </c>
      <c r="B24">
        <v>712</v>
      </c>
      <c r="C24">
        <v>185</v>
      </c>
      <c r="D24">
        <v>31</v>
      </c>
      <c r="E24">
        <v>51</v>
      </c>
      <c r="F24">
        <v>257</v>
      </c>
      <c r="G24">
        <f>'5b. Multiple Residuals'!G24</f>
        <v>0</v>
      </c>
      <c r="H24">
        <f>'5b. Multiple Residuals'!H24</f>
        <v>0</v>
      </c>
      <c r="I24" s="25"/>
      <c r="J24" s="25"/>
    </row>
    <row r="25" spans="1:10" x14ac:dyDescent="0.2">
      <c r="A25" t="s">
        <v>426</v>
      </c>
      <c r="B25">
        <v>3294</v>
      </c>
      <c r="C25">
        <v>1500</v>
      </c>
      <c r="D25">
        <v>319</v>
      </c>
      <c r="E25">
        <v>269</v>
      </c>
      <c r="F25">
        <v>1789</v>
      </c>
      <c r="G25">
        <f>'5b. Multiple Residuals'!G25</f>
        <v>0</v>
      </c>
      <c r="H25">
        <f>'5b. Multiple Residuals'!H25</f>
        <v>0</v>
      </c>
      <c r="I25" s="25"/>
      <c r="J25" s="25"/>
    </row>
    <row r="26" spans="1:10" x14ac:dyDescent="0.2">
      <c r="A26" t="s">
        <v>428</v>
      </c>
      <c r="B26">
        <v>1886</v>
      </c>
      <c r="C26">
        <v>501</v>
      </c>
      <c r="D26">
        <v>98</v>
      </c>
      <c r="E26">
        <v>137</v>
      </c>
      <c r="F26">
        <v>594</v>
      </c>
      <c r="G26">
        <f>'5b. Multiple Residuals'!G26</f>
        <v>0</v>
      </c>
      <c r="H26">
        <f>'5b. Multiple Residuals'!H26</f>
        <v>0</v>
      </c>
      <c r="I26" s="25"/>
      <c r="J26" s="25"/>
    </row>
    <row r="27" spans="1:10" x14ac:dyDescent="0.2">
      <c r="A27" t="s">
        <v>429</v>
      </c>
      <c r="B27">
        <v>810</v>
      </c>
      <c r="C27">
        <v>217</v>
      </c>
      <c r="D27">
        <v>55</v>
      </c>
      <c r="E27">
        <v>85</v>
      </c>
      <c r="F27">
        <v>246</v>
      </c>
      <c r="G27">
        <f>'5b. Multiple Residuals'!G27</f>
        <v>0</v>
      </c>
      <c r="H27">
        <f>'5b. Multiple Residuals'!H27</f>
        <v>0</v>
      </c>
      <c r="I27" s="25"/>
      <c r="J27" s="25"/>
    </row>
    <row r="28" spans="1:10" x14ac:dyDescent="0.2">
      <c r="A28" t="s">
        <v>430</v>
      </c>
      <c r="B28">
        <v>2821</v>
      </c>
      <c r="C28">
        <v>1024</v>
      </c>
      <c r="D28">
        <v>303</v>
      </c>
      <c r="E28">
        <v>224</v>
      </c>
      <c r="F28">
        <v>1251</v>
      </c>
      <c r="G28">
        <f>'5b. Multiple Residuals'!G28</f>
        <v>0</v>
      </c>
      <c r="H28">
        <f>'5b. Multiple Residuals'!H28</f>
        <v>0</v>
      </c>
      <c r="I28" s="25"/>
      <c r="J28" s="25"/>
    </row>
    <row r="29" spans="1:10" x14ac:dyDescent="0.2">
      <c r="A29" t="s">
        <v>431</v>
      </c>
      <c r="B29">
        <v>2570</v>
      </c>
      <c r="C29">
        <v>1096</v>
      </c>
      <c r="D29">
        <v>338</v>
      </c>
      <c r="E29">
        <v>146</v>
      </c>
      <c r="F29">
        <v>1449</v>
      </c>
      <c r="G29">
        <f>'5b. Multiple Residuals'!G29</f>
        <v>0</v>
      </c>
      <c r="H29">
        <f>'5b. Multiple Residuals'!H29</f>
        <v>0</v>
      </c>
      <c r="I29" s="25"/>
      <c r="J29" s="25"/>
    </row>
    <row r="30" spans="1:10" x14ac:dyDescent="0.2">
      <c r="A30" t="s">
        <v>432</v>
      </c>
      <c r="B30">
        <v>1519</v>
      </c>
      <c r="C30">
        <v>352</v>
      </c>
      <c r="D30">
        <v>85</v>
      </c>
      <c r="E30">
        <v>245</v>
      </c>
      <c r="F30">
        <v>446</v>
      </c>
      <c r="G30">
        <f>'5b. Multiple Residuals'!G30</f>
        <v>0</v>
      </c>
      <c r="H30">
        <f>'5b. Multiple Residuals'!H30</f>
        <v>0</v>
      </c>
      <c r="I30" s="25"/>
      <c r="J30" s="25"/>
    </row>
    <row r="31" spans="1:10" x14ac:dyDescent="0.2">
      <c r="A31" t="s">
        <v>434</v>
      </c>
      <c r="B31">
        <v>2632</v>
      </c>
      <c r="C31">
        <v>1160</v>
      </c>
      <c r="D31">
        <v>440</v>
      </c>
      <c r="E31">
        <v>208</v>
      </c>
      <c r="F31">
        <v>1649</v>
      </c>
      <c r="G31">
        <f>'5b. Multiple Residuals'!G31</f>
        <v>0</v>
      </c>
      <c r="H31">
        <f>'5b. Multiple Residuals'!H31</f>
        <v>0</v>
      </c>
      <c r="I31" s="25"/>
      <c r="J31" s="25"/>
    </row>
    <row r="32" spans="1:10" x14ac:dyDescent="0.2">
      <c r="A32" t="s">
        <v>435</v>
      </c>
      <c r="B32">
        <v>2594</v>
      </c>
      <c r="C32">
        <v>1206</v>
      </c>
      <c r="D32">
        <v>248</v>
      </c>
      <c r="E32">
        <v>204</v>
      </c>
      <c r="F32">
        <v>1470</v>
      </c>
      <c r="G32">
        <f>'5b. Multiple Residuals'!G32</f>
        <v>0</v>
      </c>
      <c r="H32">
        <f>'5b. Multiple Residuals'!H32</f>
        <v>0</v>
      </c>
      <c r="I32" s="25"/>
      <c r="J32" s="25"/>
    </row>
    <row r="33" spans="1:10" x14ac:dyDescent="0.2">
      <c r="A33" t="s">
        <v>436</v>
      </c>
      <c r="B33">
        <v>1672</v>
      </c>
      <c r="C33">
        <v>384</v>
      </c>
      <c r="D33">
        <v>125</v>
      </c>
      <c r="E33">
        <v>187</v>
      </c>
      <c r="F33">
        <v>511</v>
      </c>
      <c r="G33">
        <f>'5b. Multiple Residuals'!G33</f>
        <v>0</v>
      </c>
      <c r="H33">
        <f>'5b. Multiple Residuals'!H33</f>
        <v>0</v>
      </c>
      <c r="I33" s="25"/>
      <c r="J33" s="25"/>
    </row>
    <row r="34" spans="1:10" x14ac:dyDescent="0.2">
      <c r="A34" t="s">
        <v>437</v>
      </c>
      <c r="B34">
        <v>2293</v>
      </c>
      <c r="C34">
        <v>735</v>
      </c>
      <c r="D34">
        <v>105</v>
      </c>
      <c r="E34">
        <v>189</v>
      </c>
      <c r="F34">
        <v>835</v>
      </c>
      <c r="G34">
        <f>'5b. Multiple Residuals'!G34</f>
        <v>0</v>
      </c>
      <c r="H34">
        <f>'5b. Multiple Residuals'!H34</f>
        <v>0</v>
      </c>
      <c r="I34" s="25"/>
      <c r="J34" s="25"/>
    </row>
    <row r="35" spans="1:10" x14ac:dyDescent="0.2">
      <c r="A35" t="s">
        <v>438</v>
      </c>
      <c r="B35">
        <v>1896</v>
      </c>
      <c r="C35">
        <v>590</v>
      </c>
      <c r="D35">
        <v>140</v>
      </c>
      <c r="E35">
        <v>224</v>
      </c>
      <c r="F35">
        <v>728</v>
      </c>
      <c r="G35">
        <f>'5b. Multiple Residuals'!G35</f>
        <v>0</v>
      </c>
      <c r="H35">
        <f>'5b. Multiple Residuals'!H35</f>
        <v>0</v>
      </c>
      <c r="I35" s="25"/>
      <c r="J35" s="25"/>
    </row>
    <row r="36" spans="1:10" x14ac:dyDescent="0.2">
      <c r="A36" t="s">
        <v>439</v>
      </c>
      <c r="B36">
        <v>934</v>
      </c>
      <c r="C36">
        <v>314</v>
      </c>
      <c r="D36">
        <v>64</v>
      </c>
      <c r="E36">
        <v>83</v>
      </c>
      <c r="F36">
        <v>342</v>
      </c>
      <c r="G36">
        <f>'5b. Multiple Residuals'!G36</f>
        <v>0</v>
      </c>
      <c r="H36">
        <f>'5b. Multiple Residuals'!H36</f>
        <v>0</v>
      </c>
      <c r="I36" s="25"/>
      <c r="J36" s="25"/>
    </row>
    <row r="37" spans="1:10" x14ac:dyDescent="0.2">
      <c r="A37" t="s">
        <v>440</v>
      </c>
      <c r="B37">
        <v>1195</v>
      </c>
      <c r="C37">
        <v>145</v>
      </c>
      <c r="D37">
        <v>58</v>
      </c>
      <c r="E37">
        <v>171</v>
      </c>
      <c r="F37">
        <v>182</v>
      </c>
      <c r="G37">
        <f>'5b. Multiple Residuals'!G37</f>
        <v>0</v>
      </c>
      <c r="H37">
        <f>'5b. Multiple Residuals'!H37</f>
        <v>0</v>
      </c>
      <c r="I37" s="25"/>
      <c r="J37" s="25"/>
    </row>
    <row r="38" spans="1:10" x14ac:dyDescent="0.2">
      <c r="A38" t="s">
        <v>441</v>
      </c>
      <c r="B38">
        <v>3041</v>
      </c>
      <c r="C38">
        <v>1117</v>
      </c>
      <c r="D38">
        <v>182</v>
      </c>
      <c r="E38">
        <v>169</v>
      </c>
      <c r="F38">
        <v>1431</v>
      </c>
      <c r="G38">
        <f>'5b. Multiple Residuals'!G38</f>
        <v>0</v>
      </c>
      <c r="H38">
        <f>'5b. Multiple Residuals'!H38</f>
        <v>0</v>
      </c>
      <c r="I38" s="25"/>
      <c r="J38" s="25"/>
    </row>
    <row r="39" spans="1:10" x14ac:dyDescent="0.2">
      <c r="A39" t="s">
        <v>442</v>
      </c>
      <c r="B39">
        <v>747</v>
      </c>
      <c r="C39">
        <v>231</v>
      </c>
      <c r="D39">
        <v>63</v>
      </c>
      <c r="E39">
        <v>76</v>
      </c>
      <c r="F39">
        <v>254</v>
      </c>
      <c r="G39">
        <f>'5b. Multiple Residuals'!G39</f>
        <v>0</v>
      </c>
      <c r="H39">
        <f>'5b. Multiple Residuals'!H39</f>
        <v>0</v>
      </c>
      <c r="I39" s="25"/>
      <c r="J39" s="25"/>
    </row>
    <row r="40" spans="1:10" x14ac:dyDescent="0.2">
      <c r="A40" t="s">
        <v>443</v>
      </c>
      <c r="B40">
        <v>1620</v>
      </c>
      <c r="C40">
        <v>500</v>
      </c>
      <c r="D40">
        <v>97</v>
      </c>
      <c r="E40">
        <v>205</v>
      </c>
      <c r="F40">
        <v>510</v>
      </c>
      <c r="G40">
        <f>'5b. Multiple Residuals'!G40</f>
        <v>0</v>
      </c>
      <c r="H40">
        <f>'5b. Multiple Residuals'!H40</f>
        <v>0</v>
      </c>
      <c r="I40" s="25"/>
      <c r="J40" s="25"/>
    </row>
    <row r="41" spans="1:10" x14ac:dyDescent="0.2">
      <c r="A41" t="s">
        <v>444</v>
      </c>
      <c r="B41">
        <v>985</v>
      </c>
      <c r="C41">
        <v>186</v>
      </c>
      <c r="D41">
        <v>72</v>
      </c>
      <c r="E41">
        <v>127</v>
      </c>
      <c r="F41">
        <v>286</v>
      </c>
      <c r="G41">
        <f>'5b. Multiple Residuals'!G41</f>
        <v>0</v>
      </c>
      <c r="H41">
        <f>'5b. Multiple Residuals'!H41</f>
        <v>0</v>
      </c>
      <c r="I41" s="25"/>
      <c r="J41" s="25"/>
    </row>
    <row r="42" spans="1:10" x14ac:dyDescent="0.2">
      <c r="A42" t="s">
        <v>445</v>
      </c>
      <c r="B42">
        <v>816</v>
      </c>
      <c r="C42">
        <v>208</v>
      </c>
      <c r="D42">
        <v>36</v>
      </c>
      <c r="E42">
        <v>139</v>
      </c>
      <c r="F42">
        <v>232</v>
      </c>
      <c r="G42">
        <f>'5b. Multiple Residuals'!G42</f>
        <v>0</v>
      </c>
      <c r="H42">
        <f>'5b. Multiple Residuals'!H42</f>
        <v>0</v>
      </c>
      <c r="I42" s="25"/>
      <c r="J42" s="25"/>
    </row>
    <row r="43" spans="1:10" x14ac:dyDescent="0.2">
      <c r="A43" t="s">
        <v>446</v>
      </c>
      <c r="B43">
        <v>1266</v>
      </c>
      <c r="C43">
        <v>330</v>
      </c>
      <c r="D43">
        <v>70</v>
      </c>
      <c r="E43">
        <v>224</v>
      </c>
      <c r="F43">
        <v>363</v>
      </c>
      <c r="G43">
        <f>'5b. Multiple Residuals'!G43</f>
        <v>0</v>
      </c>
      <c r="H43">
        <f>'5b. Multiple Residuals'!H43</f>
        <v>0</v>
      </c>
      <c r="I43" s="25"/>
      <c r="J43" s="25"/>
    </row>
    <row r="44" spans="1:10" x14ac:dyDescent="0.2">
      <c r="A44" t="s">
        <v>447</v>
      </c>
      <c r="B44">
        <v>787</v>
      </c>
      <c r="C44">
        <v>218</v>
      </c>
      <c r="D44">
        <v>37</v>
      </c>
      <c r="E44">
        <v>98</v>
      </c>
      <c r="F44">
        <v>244</v>
      </c>
      <c r="G44">
        <f>'5b. Multiple Residuals'!G44</f>
        <v>0</v>
      </c>
      <c r="H44">
        <f>'5b. Multiple Residuals'!H44</f>
        <v>0</v>
      </c>
      <c r="I44" s="25"/>
      <c r="J44" s="25"/>
    </row>
    <row r="45" spans="1:10" x14ac:dyDescent="0.2">
      <c r="A45" t="s">
        <v>448</v>
      </c>
      <c r="B45">
        <v>1007</v>
      </c>
      <c r="C45">
        <v>390</v>
      </c>
      <c r="D45">
        <v>68</v>
      </c>
      <c r="E45">
        <v>67</v>
      </c>
      <c r="F45">
        <v>394</v>
      </c>
      <c r="G45">
        <f>'5b. Multiple Residuals'!G45</f>
        <v>0</v>
      </c>
      <c r="H45">
        <f>'5b. Multiple Residuals'!H45</f>
        <v>0</v>
      </c>
      <c r="I45" s="25"/>
      <c r="J45" s="25"/>
    </row>
    <row r="46" spans="1:10" x14ac:dyDescent="0.2">
      <c r="A46" t="s">
        <v>411</v>
      </c>
      <c r="B46">
        <v>804</v>
      </c>
      <c r="C46">
        <v>236</v>
      </c>
      <c r="D46">
        <v>68</v>
      </c>
      <c r="E46">
        <v>73</v>
      </c>
      <c r="F46">
        <v>296</v>
      </c>
      <c r="G46">
        <f>'5b. Multiple Residuals'!G46</f>
        <v>0</v>
      </c>
      <c r="H46">
        <f>'5b. Multiple Residuals'!H46</f>
        <v>0</v>
      </c>
      <c r="I46" s="25"/>
      <c r="J46" s="25"/>
    </row>
    <row r="47" spans="1:10" x14ac:dyDescent="0.2">
      <c r="A47" t="s">
        <v>450</v>
      </c>
      <c r="B47">
        <v>3084</v>
      </c>
      <c r="C47">
        <v>887</v>
      </c>
      <c r="D47">
        <v>189</v>
      </c>
      <c r="E47">
        <v>179</v>
      </c>
      <c r="F47">
        <v>1071</v>
      </c>
      <c r="G47">
        <f>'5b. Multiple Residuals'!G47</f>
        <v>0</v>
      </c>
      <c r="H47">
        <f>'5b. Multiple Residuals'!H47</f>
        <v>0</v>
      </c>
      <c r="I47" s="25"/>
      <c r="J47" s="25"/>
    </row>
    <row r="48" spans="1:10" x14ac:dyDescent="0.2">
      <c r="A48" t="s">
        <v>451</v>
      </c>
      <c r="B48">
        <v>803</v>
      </c>
      <c r="C48">
        <v>244</v>
      </c>
      <c r="D48">
        <v>61</v>
      </c>
      <c r="E48">
        <v>120</v>
      </c>
      <c r="F48">
        <v>276</v>
      </c>
      <c r="G48">
        <f>'5b. Multiple Residuals'!G48</f>
        <v>0</v>
      </c>
      <c r="H48">
        <f>'5b. Multiple Residuals'!H48</f>
        <v>0</v>
      </c>
      <c r="I48" s="25"/>
      <c r="J48" s="25"/>
    </row>
    <row r="49" spans="1:10" x14ac:dyDescent="0.2">
      <c r="A49" t="s">
        <v>452</v>
      </c>
      <c r="B49">
        <v>1708</v>
      </c>
      <c r="C49">
        <v>346</v>
      </c>
      <c r="D49">
        <v>139</v>
      </c>
      <c r="E49">
        <v>174</v>
      </c>
      <c r="F49">
        <v>499</v>
      </c>
      <c r="G49">
        <f>'5b. Multiple Residuals'!G49</f>
        <v>0</v>
      </c>
      <c r="H49">
        <f>'5b. Multiple Residuals'!H49</f>
        <v>0</v>
      </c>
      <c r="I49" s="25"/>
      <c r="J49" s="25"/>
    </row>
    <row r="50" spans="1:10" x14ac:dyDescent="0.2">
      <c r="A50" t="s">
        <v>442</v>
      </c>
      <c r="B50">
        <v>1149</v>
      </c>
      <c r="C50">
        <v>362</v>
      </c>
      <c r="D50">
        <v>101</v>
      </c>
      <c r="E50">
        <v>123</v>
      </c>
      <c r="F50">
        <v>415</v>
      </c>
      <c r="G50">
        <f>'5b. Multiple Residuals'!G50</f>
        <v>0</v>
      </c>
      <c r="H50">
        <f>'5b. Multiple Residuals'!H50</f>
        <v>0</v>
      </c>
      <c r="I50" s="25"/>
      <c r="J50" s="25"/>
    </row>
    <row r="51" spans="1:10" x14ac:dyDescent="0.2">
      <c r="A51" t="s">
        <v>453</v>
      </c>
      <c r="B51">
        <v>2766</v>
      </c>
      <c r="C51">
        <v>962</v>
      </c>
      <c r="D51">
        <v>178</v>
      </c>
      <c r="E51">
        <v>166</v>
      </c>
      <c r="F51">
        <v>1191</v>
      </c>
      <c r="G51">
        <f>'5b. Multiple Residuals'!G51</f>
        <v>0</v>
      </c>
      <c r="H51">
        <f>'5b. Multiple Residuals'!H51</f>
        <v>0</v>
      </c>
      <c r="I51" s="25"/>
      <c r="J51" s="25"/>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BC8FA-D019-B249-BABC-1547679D8141}">
  <dimension ref="A1:N51"/>
  <sheetViews>
    <sheetView workbookViewId="0">
      <selection activeCell="G2" sqref="G2"/>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8" width="9.6640625" bestFit="1" customWidth="1"/>
    <col min="9" max="9" width="10.1640625" bestFit="1" customWidth="1"/>
    <col min="10" max="10" width="9.6640625" bestFit="1" customWidth="1"/>
    <col min="11" max="11" width="7.83203125" customWidth="1"/>
    <col min="12" max="12" width="13.83203125" bestFit="1" customWidth="1"/>
  </cols>
  <sheetData>
    <row r="1" spans="1:14" x14ac:dyDescent="0.2">
      <c r="A1" s="13" t="s">
        <v>348</v>
      </c>
      <c r="B1" s="13" t="s">
        <v>342</v>
      </c>
      <c r="C1" s="13" t="s">
        <v>340</v>
      </c>
      <c r="D1" s="13" t="s">
        <v>331</v>
      </c>
      <c r="E1" s="13" t="s">
        <v>26</v>
      </c>
      <c r="F1" s="13" t="s">
        <v>321</v>
      </c>
      <c r="G1" s="13" t="s">
        <v>362</v>
      </c>
      <c r="H1" s="13" t="s">
        <v>363</v>
      </c>
      <c r="I1" s="13" t="s">
        <v>365</v>
      </c>
      <c r="J1" s="13" t="s">
        <v>366</v>
      </c>
      <c r="L1" s="2" t="s">
        <v>364</v>
      </c>
      <c r="M1" s="2" t="s">
        <v>353</v>
      </c>
      <c r="N1" s="2" t="s">
        <v>361</v>
      </c>
    </row>
    <row r="2" spans="1:14" x14ac:dyDescent="0.2">
      <c r="A2" t="s">
        <v>317</v>
      </c>
      <c r="B2">
        <v>2005</v>
      </c>
      <c r="C2">
        <v>569</v>
      </c>
      <c r="D2">
        <v>80</v>
      </c>
      <c r="E2">
        <v>130</v>
      </c>
      <c r="F2">
        <v>701</v>
      </c>
      <c r="G2">
        <f>F2-(D2*$M$2+$N$2)</f>
        <v>67.961999999999989</v>
      </c>
      <c r="H2">
        <f>G2-(B2*$M$3+$N$3)</f>
        <v>-25.165999999999997</v>
      </c>
      <c r="I2">
        <f>B2*$M$3+D2*$M$2+$N$2+$N$3</f>
        <v>726.16600000000017</v>
      </c>
      <c r="J2">
        <f>F2-I2</f>
        <v>-25.166000000000167</v>
      </c>
      <c r="K2" s="1"/>
      <c r="L2" s="2" t="s">
        <v>400</v>
      </c>
      <c r="M2" s="2">
        <v>3.9386000000000001</v>
      </c>
      <c r="N2" s="2">
        <v>317.95</v>
      </c>
    </row>
    <row r="3" spans="1:14" x14ac:dyDescent="0.2">
      <c r="A3" t="s">
        <v>316</v>
      </c>
      <c r="B3">
        <v>1179</v>
      </c>
      <c r="C3">
        <v>403</v>
      </c>
      <c r="D3">
        <v>61</v>
      </c>
      <c r="E3">
        <v>99</v>
      </c>
      <c r="F3">
        <v>450</v>
      </c>
      <c r="G3">
        <f t="shared" ref="G3:G51" si="0">F3-(D3*$M$2+$N$2)</f>
        <v>-108.20460000000003</v>
      </c>
      <c r="H3">
        <f t="shared" ref="H3:H51" si="1">G3-(B3*$M$3+$N$3)</f>
        <v>3.1850000000000023</v>
      </c>
      <c r="I3">
        <f t="shared" ref="I3:I51" si="2">B3*$M$3+D3*$M$2+$N$2+$N$3</f>
        <v>446.815</v>
      </c>
      <c r="J3">
        <f t="shared" ref="J3:J51" si="3">F3-I3</f>
        <v>3.1850000000000023</v>
      </c>
      <c r="K3" s="1"/>
      <c r="L3" s="2" t="s">
        <v>401</v>
      </c>
      <c r="M3" s="2">
        <v>0.24759999999999999</v>
      </c>
      <c r="N3" s="2">
        <v>-403.31</v>
      </c>
    </row>
    <row r="4" spans="1:14" x14ac:dyDescent="0.2">
      <c r="A4" t="s">
        <v>262</v>
      </c>
      <c r="B4">
        <v>1416</v>
      </c>
      <c r="C4">
        <v>458</v>
      </c>
      <c r="D4">
        <v>34</v>
      </c>
      <c r="E4">
        <v>105</v>
      </c>
      <c r="F4">
        <v>541</v>
      </c>
      <c r="G4">
        <f t="shared" si="0"/>
        <v>89.13760000000002</v>
      </c>
      <c r="H4">
        <f t="shared" si="1"/>
        <v>141.84600000000006</v>
      </c>
      <c r="I4">
        <f t="shared" si="2"/>
        <v>399.15399999999994</v>
      </c>
      <c r="J4">
        <f t="shared" si="3"/>
        <v>141.84600000000006</v>
      </c>
      <c r="K4" s="1"/>
    </row>
    <row r="5" spans="1:14" x14ac:dyDescent="0.2">
      <c r="A5" t="s">
        <v>315</v>
      </c>
      <c r="B5">
        <v>1700</v>
      </c>
      <c r="C5">
        <v>670</v>
      </c>
      <c r="D5">
        <v>56</v>
      </c>
      <c r="E5">
        <v>88</v>
      </c>
      <c r="F5">
        <v>674</v>
      </c>
      <c r="G5">
        <f t="shared" si="0"/>
        <v>135.48839999999996</v>
      </c>
      <c r="H5">
        <f t="shared" si="1"/>
        <v>117.8784</v>
      </c>
      <c r="I5">
        <f t="shared" si="2"/>
        <v>556.12159999999994</v>
      </c>
      <c r="J5">
        <f t="shared" si="3"/>
        <v>117.87840000000006</v>
      </c>
      <c r="K5" s="1"/>
    </row>
    <row r="6" spans="1:14" x14ac:dyDescent="0.2">
      <c r="A6" t="s">
        <v>314</v>
      </c>
      <c r="B6">
        <v>1656</v>
      </c>
      <c r="C6">
        <v>523</v>
      </c>
      <c r="D6">
        <v>78</v>
      </c>
      <c r="E6">
        <v>113</v>
      </c>
      <c r="F6">
        <v>696</v>
      </c>
      <c r="G6">
        <f t="shared" si="0"/>
        <v>70.839200000000005</v>
      </c>
      <c r="H6">
        <f t="shared" si="1"/>
        <v>64.12360000000001</v>
      </c>
      <c r="I6">
        <f t="shared" si="2"/>
        <v>631.8764000000001</v>
      </c>
      <c r="J6">
        <f t="shared" si="3"/>
        <v>64.123599999999897</v>
      </c>
      <c r="K6" s="1"/>
      <c r="L6" s="2" t="s">
        <v>394</v>
      </c>
      <c r="M6" s="2">
        <f>SUMSQ(J2:J51)</f>
        <v>922647.06819123984</v>
      </c>
    </row>
    <row r="7" spans="1:14" x14ac:dyDescent="0.2">
      <c r="A7" t="s">
        <v>313</v>
      </c>
      <c r="B7">
        <v>1235</v>
      </c>
      <c r="C7">
        <v>393</v>
      </c>
      <c r="D7">
        <v>79</v>
      </c>
      <c r="E7">
        <v>119</v>
      </c>
      <c r="F7">
        <v>540</v>
      </c>
      <c r="G7">
        <f t="shared" si="0"/>
        <v>-89.09940000000006</v>
      </c>
      <c r="H7">
        <f t="shared" si="1"/>
        <v>8.4245999999999412</v>
      </c>
      <c r="I7">
        <f t="shared" si="2"/>
        <v>531.57540000000017</v>
      </c>
      <c r="J7">
        <f t="shared" si="3"/>
        <v>8.4245999999998276</v>
      </c>
      <c r="K7" s="1"/>
    </row>
    <row r="8" spans="1:14" x14ac:dyDescent="0.2">
      <c r="A8" t="s">
        <v>37</v>
      </c>
      <c r="B8">
        <v>1267</v>
      </c>
      <c r="C8">
        <v>665</v>
      </c>
      <c r="D8">
        <v>48</v>
      </c>
      <c r="E8">
        <v>77</v>
      </c>
      <c r="F8">
        <v>739</v>
      </c>
      <c r="G8">
        <f t="shared" si="0"/>
        <v>231.99720000000002</v>
      </c>
      <c r="H8">
        <f t="shared" si="1"/>
        <v>321.59800000000001</v>
      </c>
      <c r="I8">
        <f t="shared" si="2"/>
        <v>417.40199999999999</v>
      </c>
      <c r="J8">
        <f t="shared" si="3"/>
        <v>321.59800000000001</v>
      </c>
      <c r="K8" s="1"/>
    </row>
    <row r="9" spans="1:14" x14ac:dyDescent="0.2">
      <c r="A9" t="s">
        <v>312</v>
      </c>
      <c r="B9">
        <v>991</v>
      </c>
      <c r="C9">
        <v>200</v>
      </c>
      <c r="D9">
        <v>53</v>
      </c>
      <c r="E9">
        <v>104</v>
      </c>
      <c r="F9">
        <v>247</v>
      </c>
      <c r="G9">
        <f t="shared" si="0"/>
        <v>-279.69579999999996</v>
      </c>
      <c r="H9">
        <f t="shared" si="1"/>
        <v>-121.75739999999996</v>
      </c>
      <c r="I9">
        <f t="shared" si="2"/>
        <v>368.7573999999999</v>
      </c>
      <c r="J9">
        <f t="shared" si="3"/>
        <v>-121.7573999999999</v>
      </c>
    </row>
    <row r="10" spans="1:14" x14ac:dyDescent="0.2">
      <c r="A10" t="s">
        <v>311</v>
      </c>
      <c r="B10">
        <v>1396</v>
      </c>
      <c r="C10">
        <v>416</v>
      </c>
      <c r="D10">
        <v>49</v>
      </c>
      <c r="E10">
        <v>83</v>
      </c>
      <c r="F10">
        <v>515</v>
      </c>
      <c r="G10">
        <f t="shared" si="0"/>
        <v>4.0586000000000126</v>
      </c>
      <c r="H10">
        <f t="shared" si="1"/>
        <v>61.719000000000051</v>
      </c>
      <c r="I10">
        <f t="shared" si="2"/>
        <v>453.28099999999989</v>
      </c>
      <c r="J10">
        <f t="shared" si="3"/>
        <v>61.719000000000108</v>
      </c>
    </row>
    <row r="11" spans="1:14" x14ac:dyDescent="0.2">
      <c r="A11" t="s">
        <v>310</v>
      </c>
      <c r="B11">
        <v>1039</v>
      </c>
      <c r="C11">
        <v>256</v>
      </c>
      <c r="D11">
        <v>31</v>
      </c>
      <c r="E11">
        <v>115</v>
      </c>
      <c r="F11">
        <v>319</v>
      </c>
      <c r="G11">
        <f t="shared" si="0"/>
        <v>-121.04660000000001</v>
      </c>
      <c r="H11">
        <f t="shared" si="1"/>
        <v>25.007000000000005</v>
      </c>
      <c r="I11">
        <f t="shared" si="2"/>
        <v>293.99299999999999</v>
      </c>
      <c r="J11">
        <f t="shared" si="3"/>
        <v>25.007000000000005</v>
      </c>
    </row>
    <row r="12" spans="1:14" x14ac:dyDescent="0.2">
      <c r="A12" t="s">
        <v>309</v>
      </c>
      <c r="B12">
        <v>1142</v>
      </c>
      <c r="C12">
        <v>342</v>
      </c>
      <c r="D12">
        <v>59</v>
      </c>
      <c r="E12">
        <v>128</v>
      </c>
      <c r="F12">
        <v>433</v>
      </c>
      <c r="G12">
        <f t="shared" si="0"/>
        <v>-117.32740000000001</v>
      </c>
      <c r="H12">
        <f t="shared" si="1"/>
        <v>3.2234000000000265</v>
      </c>
      <c r="I12">
        <f t="shared" si="2"/>
        <v>429.77659999999986</v>
      </c>
      <c r="J12">
        <f t="shared" si="3"/>
        <v>3.2234000000001402</v>
      </c>
    </row>
    <row r="13" spans="1:14" x14ac:dyDescent="0.2">
      <c r="A13" t="s">
        <v>308</v>
      </c>
      <c r="B13">
        <v>2358</v>
      </c>
      <c r="C13">
        <v>965</v>
      </c>
      <c r="D13">
        <v>80</v>
      </c>
      <c r="E13">
        <v>180</v>
      </c>
      <c r="F13">
        <v>1125</v>
      </c>
      <c r="G13">
        <f t="shared" si="0"/>
        <v>491.96199999999999</v>
      </c>
      <c r="H13">
        <f t="shared" si="1"/>
        <v>311.43120000000005</v>
      </c>
      <c r="I13">
        <f t="shared" si="2"/>
        <v>813.56880000000001</v>
      </c>
      <c r="J13">
        <f t="shared" si="3"/>
        <v>311.43119999999999</v>
      </c>
    </row>
    <row r="14" spans="1:14" x14ac:dyDescent="0.2">
      <c r="A14" t="s">
        <v>49</v>
      </c>
      <c r="B14">
        <v>1458</v>
      </c>
      <c r="C14">
        <v>605</v>
      </c>
      <c r="D14">
        <v>189</v>
      </c>
      <c r="E14">
        <v>106</v>
      </c>
      <c r="F14">
        <v>853</v>
      </c>
      <c r="G14">
        <f t="shared" si="0"/>
        <v>-209.34539999999993</v>
      </c>
      <c r="H14">
        <f t="shared" si="1"/>
        <v>-167.03619999999989</v>
      </c>
      <c r="I14">
        <f t="shared" si="2"/>
        <v>1020.0362</v>
      </c>
      <c r="J14">
        <f t="shared" si="3"/>
        <v>-167.03620000000001</v>
      </c>
    </row>
    <row r="15" spans="1:14" x14ac:dyDescent="0.2">
      <c r="A15" t="s">
        <v>307</v>
      </c>
      <c r="B15">
        <v>2448</v>
      </c>
      <c r="C15">
        <v>1086</v>
      </c>
      <c r="D15">
        <v>174</v>
      </c>
      <c r="E15">
        <v>144</v>
      </c>
      <c r="F15">
        <v>1283</v>
      </c>
      <c r="G15">
        <f t="shared" si="0"/>
        <v>279.73360000000002</v>
      </c>
      <c r="H15">
        <f t="shared" si="1"/>
        <v>76.91880000000009</v>
      </c>
      <c r="I15">
        <f t="shared" si="2"/>
        <v>1206.0812000000001</v>
      </c>
      <c r="J15">
        <f t="shared" si="3"/>
        <v>76.918799999999919</v>
      </c>
    </row>
    <row r="16" spans="1:14" x14ac:dyDescent="0.2">
      <c r="A16" t="s">
        <v>306</v>
      </c>
      <c r="B16">
        <v>1730</v>
      </c>
      <c r="C16">
        <v>553</v>
      </c>
      <c r="D16">
        <v>83</v>
      </c>
      <c r="E16">
        <v>112</v>
      </c>
      <c r="F16">
        <v>679</v>
      </c>
      <c r="G16">
        <f t="shared" si="0"/>
        <v>34.146200000000022</v>
      </c>
      <c r="H16">
        <f t="shared" si="1"/>
        <v>9.1082000000000676</v>
      </c>
      <c r="I16">
        <f t="shared" si="2"/>
        <v>669.8918000000001</v>
      </c>
      <c r="J16">
        <f t="shared" si="3"/>
        <v>9.108199999999897</v>
      </c>
    </row>
    <row r="17" spans="1:10" x14ac:dyDescent="0.2">
      <c r="A17" t="s">
        <v>305</v>
      </c>
      <c r="B17">
        <v>1038</v>
      </c>
      <c r="C17">
        <v>379</v>
      </c>
      <c r="D17">
        <v>62</v>
      </c>
      <c r="E17">
        <v>95</v>
      </c>
      <c r="F17">
        <v>446</v>
      </c>
      <c r="G17">
        <f t="shared" si="0"/>
        <v>-116.14319999999998</v>
      </c>
      <c r="H17">
        <f t="shared" si="1"/>
        <v>30.158000000000015</v>
      </c>
      <c r="I17">
        <f t="shared" si="2"/>
        <v>415.84200000000004</v>
      </c>
      <c r="J17">
        <f t="shared" si="3"/>
        <v>30.157999999999959</v>
      </c>
    </row>
    <row r="18" spans="1:10" x14ac:dyDescent="0.2">
      <c r="A18" t="s">
        <v>175</v>
      </c>
      <c r="B18">
        <v>1632</v>
      </c>
      <c r="C18">
        <v>571</v>
      </c>
      <c r="D18">
        <v>191</v>
      </c>
      <c r="E18">
        <v>146</v>
      </c>
      <c r="F18">
        <v>888</v>
      </c>
      <c r="G18">
        <f t="shared" si="0"/>
        <v>-182.22260000000006</v>
      </c>
      <c r="H18">
        <f t="shared" si="1"/>
        <v>-182.99580000000003</v>
      </c>
      <c r="I18">
        <f t="shared" si="2"/>
        <v>1070.9958000000001</v>
      </c>
      <c r="J18">
        <f t="shared" si="3"/>
        <v>-182.99580000000014</v>
      </c>
    </row>
    <row r="19" spans="1:10" x14ac:dyDescent="0.2">
      <c r="A19" t="s">
        <v>304</v>
      </c>
      <c r="B19">
        <v>1541</v>
      </c>
      <c r="C19">
        <v>621</v>
      </c>
      <c r="D19">
        <v>90</v>
      </c>
      <c r="E19">
        <v>95</v>
      </c>
      <c r="F19">
        <v>720</v>
      </c>
      <c r="G19">
        <f t="shared" si="0"/>
        <v>47.576000000000022</v>
      </c>
      <c r="H19">
        <f t="shared" si="1"/>
        <v>69.334400000000016</v>
      </c>
      <c r="I19">
        <f t="shared" si="2"/>
        <v>650.66560000000004</v>
      </c>
      <c r="J19">
        <f t="shared" si="3"/>
        <v>69.33439999999996</v>
      </c>
    </row>
    <row r="20" spans="1:10" x14ac:dyDescent="0.2">
      <c r="A20" t="s">
        <v>303</v>
      </c>
      <c r="B20">
        <v>2058</v>
      </c>
      <c r="C20">
        <v>791</v>
      </c>
      <c r="D20">
        <v>129</v>
      </c>
      <c r="E20">
        <v>142</v>
      </c>
      <c r="F20">
        <v>986</v>
      </c>
      <c r="G20">
        <f t="shared" si="0"/>
        <v>159.97059999999999</v>
      </c>
      <c r="H20">
        <f t="shared" si="1"/>
        <v>53.719800000000021</v>
      </c>
      <c r="I20">
        <f t="shared" si="2"/>
        <v>932.28020000000015</v>
      </c>
      <c r="J20">
        <f t="shared" si="3"/>
        <v>53.71979999999985</v>
      </c>
    </row>
    <row r="21" spans="1:10" x14ac:dyDescent="0.2">
      <c r="A21" t="s">
        <v>302</v>
      </c>
      <c r="B21">
        <v>2141</v>
      </c>
      <c r="C21">
        <v>1021</v>
      </c>
      <c r="D21">
        <v>259</v>
      </c>
      <c r="E21">
        <v>160</v>
      </c>
      <c r="F21">
        <v>1325</v>
      </c>
      <c r="G21">
        <f t="shared" si="0"/>
        <v>-13.047399999999925</v>
      </c>
      <c r="H21">
        <f t="shared" si="1"/>
        <v>-139.84899999999988</v>
      </c>
      <c r="I21">
        <f t="shared" si="2"/>
        <v>1464.8489999999999</v>
      </c>
      <c r="J21">
        <f t="shared" si="3"/>
        <v>-139.84899999999993</v>
      </c>
    </row>
    <row r="22" spans="1:10" x14ac:dyDescent="0.2">
      <c r="A22" t="s">
        <v>301</v>
      </c>
      <c r="B22">
        <v>1233</v>
      </c>
      <c r="C22">
        <v>456</v>
      </c>
      <c r="D22">
        <v>35</v>
      </c>
      <c r="E22">
        <v>88</v>
      </c>
      <c r="F22">
        <v>464</v>
      </c>
      <c r="G22">
        <f t="shared" si="0"/>
        <v>8.1990000000000123</v>
      </c>
      <c r="H22">
        <f t="shared" si="1"/>
        <v>106.21820000000002</v>
      </c>
      <c r="I22">
        <f t="shared" si="2"/>
        <v>357.78179999999992</v>
      </c>
      <c r="J22">
        <f t="shared" si="3"/>
        <v>106.21820000000008</v>
      </c>
    </row>
    <row r="23" spans="1:10" x14ac:dyDescent="0.2">
      <c r="A23" t="s">
        <v>300</v>
      </c>
      <c r="B23">
        <v>1367</v>
      </c>
      <c r="C23">
        <v>588</v>
      </c>
      <c r="D23">
        <v>65</v>
      </c>
      <c r="E23">
        <v>102</v>
      </c>
      <c r="F23">
        <v>625</v>
      </c>
      <c r="G23">
        <f t="shared" si="0"/>
        <v>51.04099999999994</v>
      </c>
      <c r="H23">
        <f t="shared" si="1"/>
        <v>115.88179999999994</v>
      </c>
      <c r="I23">
        <f t="shared" si="2"/>
        <v>509.11820000000006</v>
      </c>
      <c r="J23">
        <f t="shared" si="3"/>
        <v>115.88179999999994</v>
      </c>
    </row>
    <row r="24" spans="1:10" x14ac:dyDescent="0.2">
      <c r="A24" t="s">
        <v>299</v>
      </c>
      <c r="B24">
        <v>1816</v>
      </c>
      <c r="C24">
        <v>490</v>
      </c>
      <c r="D24">
        <v>74</v>
      </c>
      <c r="E24">
        <v>211</v>
      </c>
      <c r="F24">
        <v>589</v>
      </c>
      <c r="G24">
        <f t="shared" si="0"/>
        <v>-20.406400000000076</v>
      </c>
      <c r="H24">
        <f t="shared" si="1"/>
        <v>-66.738000000000056</v>
      </c>
      <c r="I24">
        <f t="shared" si="2"/>
        <v>655.73800000000006</v>
      </c>
      <c r="J24">
        <f t="shared" si="3"/>
        <v>-66.738000000000056</v>
      </c>
    </row>
    <row r="25" spans="1:10" x14ac:dyDescent="0.2">
      <c r="A25" t="s">
        <v>298</v>
      </c>
      <c r="B25">
        <v>1675</v>
      </c>
      <c r="C25">
        <v>644</v>
      </c>
      <c r="D25">
        <v>78</v>
      </c>
      <c r="E25">
        <v>137</v>
      </c>
      <c r="F25">
        <v>772</v>
      </c>
      <c r="G25">
        <f t="shared" si="0"/>
        <v>146.83920000000001</v>
      </c>
      <c r="H25">
        <f t="shared" si="1"/>
        <v>135.41920000000005</v>
      </c>
      <c r="I25">
        <f t="shared" si="2"/>
        <v>636.58079999999995</v>
      </c>
      <c r="J25">
        <f t="shared" si="3"/>
        <v>135.41920000000005</v>
      </c>
    </row>
    <row r="26" spans="1:10" x14ac:dyDescent="0.2">
      <c r="A26" t="s">
        <v>297</v>
      </c>
      <c r="B26">
        <v>2418</v>
      </c>
      <c r="C26">
        <v>1154</v>
      </c>
      <c r="D26">
        <v>92</v>
      </c>
      <c r="E26">
        <v>181</v>
      </c>
      <c r="F26">
        <v>1288</v>
      </c>
      <c r="G26">
        <f t="shared" si="0"/>
        <v>607.69880000000001</v>
      </c>
      <c r="H26">
        <f t="shared" si="1"/>
        <v>412.31200000000007</v>
      </c>
      <c r="I26">
        <f t="shared" si="2"/>
        <v>875.6880000000001</v>
      </c>
      <c r="J26">
        <f t="shared" si="3"/>
        <v>412.3119999999999</v>
      </c>
    </row>
    <row r="27" spans="1:10" x14ac:dyDescent="0.2">
      <c r="A27" t="s">
        <v>296</v>
      </c>
      <c r="B27">
        <v>2578</v>
      </c>
      <c r="C27">
        <v>1207</v>
      </c>
      <c r="D27">
        <v>284</v>
      </c>
      <c r="E27">
        <v>225</v>
      </c>
      <c r="F27">
        <v>1551</v>
      </c>
      <c r="G27">
        <f t="shared" si="0"/>
        <v>114.48759999999993</v>
      </c>
      <c r="H27">
        <f t="shared" si="1"/>
        <v>-120.51519999999999</v>
      </c>
      <c r="I27">
        <f t="shared" si="2"/>
        <v>1671.5151999999998</v>
      </c>
      <c r="J27">
        <f t="shared" si="3"/>
        <v>-120.51519999999982</v>
      </c>
    </row>
    <row r="28" spans="1:10" x14ac:dyDescent="0.2">
      <c r="A28" t="s">
        <v>295</v>
      </c>
      <c r="B28">
        <v>1866</v>
      </c>
      <c r="C28">
        <v>423</v>
      </c>
      <c r="D28">
        <v>75</v>
      </c>
      <c r="E28">
        <v>116</v>
      </c>
      <c r="F28">
        <v>544</v>
      </c>
      <c r="G28">
        <f t="shared" si="0"/>
        <v>-69.345000000000027</v>
      </c>
      <c r="H28">
        <f t="shared" si="1"/>
        <v>-128.0566</v>
      </c>
      <c r="I28">
        <f t="shared" si="2"/>
        <v>672.05660000000012</v>
      </c>
      <c r="J28">
        <f t="shared" si="3"/>
        <v>-128.05660000000012</v>
      </c>
    </row>
    <row r="29" spans="1:10" x14ac:dyDescent="0.2">
      <c r="A29" t="s">
        <v>294</v>
      </c>
      <c r="B29">
        <v>2406</v>
      </c>
      <c r="C29">
        <v>444</v>
      </c>
      <c r="D29">
        <v>45</v>
      </c>
      <c r="E29">
        <v>183</v>
      </c>
      <c r="F29">
        <v>570</v>
      </c>
      <c r="G29">
        <f t="shared" si="0"/>
        <v>74.812999999999988</v>
      </c>
      <c r="H29">
        <f t="shared" si="1"/>
        <v>-117.6026</v>
      </c>
      <c r="I29">
        <f t="shared" si="2"/>
        <v>687.60259999999994</v>
      </c>
      <c r="J29">
        <f t="shared" si="3"/>
        <v>-117.60259999999994</v>
      </c>
    </row>
    <row r="30" spans="1:10" x14ac:dyDescent="0.2">
      <c r="A30" t="s">
        <v>293</v>
      </c>
      <c r="B30">
        <v>1907</v>
      </c>
      <c r="C30">
        <v>808</v>
      </c>
      <c r="D30">
        <v>124</v>
      </c>
      <c r="E30">
        <v>156</v>
      </c>
      <c r="F30">
        <v>949</v>
      </c>
      <c r="G30">
        <f t="shared" si="0"/>
        <v>142.66359999999997</v>
      </c>
      <c r="H30">
        <f t="shared" si="1"/>
        <v>73.800400000000025</v>
      </c>
      <c r="I30">
        <f t="shared" si="2"/>
        <v>875.19960000000015</v>
      </c>
      <c r="J30">
        <f t="shared" si="3"/>
        <v>73.800399999999854</v>
      </c>
    </row>
    <row r="31" spans="1:10" x14ac:dyDescent="0.2">
      <c r="A31" t="s">
        <v>255</v>
      </c>
      <c r="B31">
        <v>1002</v>
      </c>
      <c r="C31">
        <v>508</v>
      </c>
      <c r="D31">
        <v>147</v>
      </c>
      <c r="E31">
        <v>88</v>
      </c>
      <c r="F31">
        <v>654</v>
      </c>
      <c r="G31">
        <f t="shared" si="0"/>
        <v>-242.92419999999993</v>
      </c>
      <c r="H31">
        <f t="shared" si="1"/>
        <v>-87.709399999999903</v>
      </c>
      <c r="I31">
        <f t="shared" si="2"/>
        <v>741.70939999999996</v>
      </c>
      <c r="J31">
        <f t="shared" si="3"/>
        <v>-87.70939999999996</v>
      </c>
    </row>
    <row r="32" spans="1:10" x14ac:dyDescent="0.2">
      <c r="A32" t="s">
        <v>292</v>
      </c>
      <c r="B32">
        <v>1647</v>
      </c>
      <c r="C32">
        <v>459</v>
      </c>
      <c r="D32">
        <v>57</v>
      </c>
      <c r="E32">
        <v>183</v>
      </c>
      <c r="F32">
        <v>453</v>
      </c>
      <c r="G32">
        <f t="shared" si="0"/>
        <v>-89.450199999999995</v>
      </c>
      <c r="H32">
        <f t="shared" si="1"/>
        <v>-93.937399999999968</v>
      </c>
      <c r="I32">
        <f t="shared" si="2"/>
        <v>546.93740000000003</v>
      </c>
      <c r="J32">
        <f t="shared" si="3"/>
        <v>-93.937400000000025</v>
      </c>
    </row>
    <row r="33" spans="1:10" x14ac:dyDescent="0.2">
      <c r="A33" t="s">
        <v>291</v>
      </c>
      <c r="B33">
        <v>2329</v>
      </c>
      <c r="C33">
        <v>1019</v>
      </c>
      <c r="D33">
        <v>149</v>
      </c>
      <c r="E33">
        <v>158</v>
      </c>
      <c r="F33">
        <v>1256</v>
      </c>
      <c r="G33">
        <f t="shared" si="0"/>
        <v>351.19859999999994</v>
      </c>
      <c r="H33">
        <f t="shared" si="1"/>
        <v>177.84819999999996</v>
      </c>
      <c r="I33">
        <f t="shared" si="2"/>
        <v>1078.1518000000001</v>
      </c>
      <c r="J33">
        <f t="shared" si="3"/>
        <v>177.84819999999991</v>
      </c>
    </row>
    <row r="34" spans="1:10" x14ac:dyDescent="0.2">
      <c r="A34" t="s">
        <v>290</v>
      </c>
      <c r="B34">
        <v>1072</v>
      </c>
      <c r="C34">
        <v>317</v>
      </c>
      <c r="D34">
        <v>30</v>
      </c>
      <c r="E34">
        <v>81</v>
      </c>
      <c r="F34">
        <v>363</v>
      </c>
      <c r="G34">
        <f t="shared" si="0"/>
        <v>-73.108000000000004</v>
      </c>
      <c r="H34">
        <f t="shared" si="1"/>
        <v>64.774800000000027</v>
      </c>
      <c r="I34">
        <f t="shared" si="2"/>
        <v>298.22520000000003</v>
      </c>
      <c r="J34">
        <f t="shared" si="3"/>
        <v>64.774799999999971</v>
      </c>
    </row>
    <row r="35" spans="1:10" x14ac:dyDescent="0.2">
      <c r="A35" t="s">
        <v>289</v>
      </c>
      <c r="B35">
        <v>1852</v>
      </c>
      <c r="C35">
        <v>684</v>
      </c>
      <c r="D35">
        <v>143</v>
      </c>
      <c r="E35">
        <v>169</v>
      </c>
      <c r="F35">
        <v>931</v>
      </c>
      <c r="G35">
        <f t="shared" si="0"/>
        <v>49.830200000000104</v>
      </c>
      <c r="H35">
        <f t="shared" si="1"/>
        <v>-5.4149999999998499</v>
      </c>
      <c r="I35">
        <f t="shared" si="2"/>
        <v>936.41499999999996</v>
      </c>
      <c r="J35">
        <f t="shared" si="3"/>
        <v>-5.4149999999999636</v>
      </c>
    </row>
    <row r="36" spans="1:10" x14ac:dyDescent="0.2">
      <c r="A36" t="s">
        <v>66</v>
      </c>
      <c r="B36">
        <v>1374</v>
      </c>
      <c r="C36">
        <v>386</v>
      </c>
      <c r="D36">
        <v>116</v>
      </c>
      <c r="E36">
        <v>118</v>
      </c>
      <c r="F36">
        <v>548</v>
      </c>
      <c r="G36">
        <f t="shared" si="0"/>
        <v>-226.82760000000007</v>
      </c>
      <c r="H36">
        <f t="shared" si="1"/>
        <v>-163.72000000000003</v>
      </c>
      <c r="I36">
        <f t="shared" si="2"/>
        <v>711.72</v>
      </c>
      <c r="J36">
        <f t="shared" si="3"/>
        <v>-163.72000000000003</v>
      </c>
    </row>
    <row r="37" spans="1:10" x14ac:dyDescent="0.2">
      <c r="A37" t="s">
        <v>288</v>
      </c>
      <c r="B37">
        <v>1889</v>
      </c>
      <c r="C37">
        <v>1177</v>
      </c>
      <c r="D37">
        <v>316</v>
      </c>
      <c r="E37">
        <v>86</v>
      </c>
      <c r="F37">
        <v>1564</v>
      </c>
      <c r="G37">
        <f t="shared" si="0"/>
        <v>1.4523999999998978</v>
      </c>
      <c r="H37">
        <f t="shared" si="1"/>
        <v>-62.954000000000065</v>
      </c>
      <c r="I37">
        <f t="shared" si="2"/>
        <v>1626.9540000000002</v>
      </c>
      <c r="J37">
        <f t="shared" si="3"/>
        <v>-62.954000000000178</v>
      </c>
    </row>
    <row r="38" spans="1:10" x14ac:dyDescent="0.2">
      <c r="A38" t="s">
        <v>287</v>
      </c>
      <c r="B38">
        <v>1567</v>
      </c>
      <c r="C38">
        <v>466</v>
      </c>
      <c r="D38">
        <v>101</v>
      </c>
      <c r="E38">
        <v>87</v>
      </c>
      <c r="F38">
        <v>619</v>
      </c>
      <c r="G38">
        <f t="shared" si="0"/>
        <v>-96.74860000000001</v>
      </c>
      <c r="H38">
        <f t="shared" si="1"/>
        <v>-81.427799999999991</v>
      </c>
      <c r="I38">
        <f t="shared" si="2"/>
        <v>700.42780000000016</v>
      </c>
      <c r="J38">
        <f t="shared" si="3"/>
        <v>-81.427800000000161</v>
      </c>
    </row>
    <row r="39" spans="1:10" x14ac:dyDescent="0.2">
      <c r="A39" t="s">
        <v>286</v>
      </c>
      <c r="B39">
        <v>1174</v>
      </c>
      <c r="C39">
        <v>308</v>
      </c>
      <c r="D39">
        <v>60</v>
      </c>
      <c r="E39">
        <v>116</v>
      </c>
      <c r="F39">
        <v>339</v>
      </c>
      <c r="G39">
        <f t="shared" si="0"/>
        <v>-215.26599999999996</v>
      </c>
      <c r="H39">
        <f t="shared" si="1"/>
        <v>-102.63839999999993</v>
      </c>
      <c r="I39">
        <f t="shared" si="2"/>
        <v>441.63839999999999</v>
      </c>
      <c r="J39">
        <f t="shared" si="3"/>
        <v>-102.63839999999999</v>
      </c>
    </row>
    <row r="40" spans="1:10" x14ac:dyDescent="0.2">
      <c r="A40" t="s">
        <v>285</v>
      </c>
      <c r="B40">
        <v>2110</v>
      </c>
      <c r="C40">
        <v>535</v>
      </c>
      <c r="D40">
        <v>53</v>
      </c>
      <c r="E40">
        <v>182</v>
      </c>
      <c r="F40">
        <v>679</v>
      </c>
      <c r="G40">
        <f t="shared" si="0"/>
        <v>152.30420000000004</v>
      </c>
      <c r="H40">
        <f t="shared" si="1"/>
        <v>33.178200000000118</v>
      </c>
      <c r="I40">
        <f t="shared" si="2"/>
        <v>645.82179999999994</v>
      </c>
      <c r="J40">
        <f t="shared" si="3"/>
        <v>33.178200000000061</v>
      </c>
    </row>
    <row r="41" spans="1:10" x14ac:dyDescent="0.2">
      <c r="A41" t="s">
        <v>284</v>
      </c>
      <c r="B41">
        <v>1230</v>
      </c>
      <c r="C41">
        <v>473</v>
      </c>
      <c r="D41">
        <v>94</v>
      </c>
      <c r="E41">
        <v>102</v>
      </c>
      <c r="F41">
        <v>648</v>
      </c>
      <c r="G41">
        <f t="shared" si="0"/>
        <v>-40.178400000000011</v>
      </c>
      <c r="H41">
        <f t="shared" si="1"/>
        <v>58.58359999999999</v>
      </c>
      <c r="I41">
        <f t="shared" si="2"/>
        <v>589.41640000000007</v>
      </c>
      <c r="J41">
        <f t="shared" si="3"/>
        <v>58.583599999999933</v>
      </c>
    </row>
    <row r="42" spans="1:10" x14ac:dyDescent="0.2">
      <c r="A42" t="s">
        <v>283</v>
      </c>
      <c r="B42">
        <v>2476</v>
      </c>
      <c r="C42">
        <v>1214</v>
      </c>
      <c r="D42">
        <v>384</v>
      </c>
      <c r="E42">
        <v>267</v>
      </c>
      <c r="F42">
        <v>1818</v>
      </c>
      <c r="G42">
        <f t="shared" si="0"/>
        <v>-12.372399999999971</v>
      </c>
      <c r="H42">
        <f t="shared" si="1"/>
        <v>-222.11999999999995</v>
      </c>
      <c r="I42">
        <f t="shared" si="2"/>
        <v>2040.12</v>
      </c>
      <c r="J42">
        <f t="shared" si="3"/>
        <v>-222.11999999999989</v>
      </c>
    </row>
    <row r="43" spans="1:10" x14ac:dyDescent="0.2">
      <c r="A43" t="s">
        <v>282</v>
      </c>
      <c r="B43">
        <v>2678</v>
      </c>
      <c r="C43">
        <v>1233</v>
      </c>
      <c r="D43">
        <v>266</v>
      </c>
      <c r="E43">
        <v>235</v>
      </c>
      <c r="F43">
        <v>1441</v>
      </c>
      <c r="G43">
        <f t="shared" si="0"/>
        <v>75.382399999999961</v>
      </c>
      <c r="H43">
        <f t="shared" si="1"/>
        <v>-184.38039999999995</v>
      </c>
      <c r="I43">
        <f t="shared" si="2"/>
        <v>1625.3804</v>
      </c>
      <c r="J43">
        <f t="shared" si="3"/>
        <v>-184.38040000000001</v>
      </c>
    </row>
    <row r="44" spans="1:10" x14ac:dyDescent="0.2">
      <c r="A44" t="s">
        <v>281</v>
      </c>
      <c r="B44">
        <v>1026</v>
      </c>
      <c r="C44">
        <v>221</v>
      </c>
      <c r="D44">
        <v>21</v>
      </c>
      <c r="E44">
        <v>113</v>
      </c>
      <c r="F44">
        <v>284</v>
      </c>
      <c r="G44">
        <f t="shared" si="0"/>
        <v>-116.66059999999999</v>
      </c>
      <c r="H44">
        <f t="shared" si="1"/>
        <v>32.611800000000017</v>
      </c>
      <c r="I44">
        <f t="shared" si="2"/>
        <v>251.38820000000004</v>
      </c>
      <c r="J44">
        <f t="shared" si="3"/>
        <v>32.61179999999996</v>
      </c>
    </row>
    <row r="45" spans="1:10" x14ac:dyDescent="0.2">
      <c r="A45" t="s">
        <v>280</v>
      </c>
      <c r="B45">
        <v>1085</v>
      </c>
      <c r="C45">
        <v>327</v>
      </c>
      <c r="D45">
        <v>81</v>
      </c>
      <c r="E45">
        <v>158</v>
      </c>
      <c r="F45">
        <v>432</v>
      </c>
      <c r="G45">
        <f t="shared" si="0"/>
        <v>-204.97659999999996</v>
      </c>
      <c r="H45">
        <f t="shared" si="1"/>
        <v>-70.312599999999918</v>
      </c>
      <c r="I45">
        <f t="shared" si="2"/>
        <v>502.31259999999992</v>
      </c>
      <c r="J45">
        <f t="shared" si="3"/>
        <v>-70.312599999999918</v>
      </c>
    </row>
    <row r="46" spans="1:10" x14ac:dyDescent="0.2">
      <c r="A46" t="s">
        <v>279</v>
      </c>
      <c r="B46">
        <v>1334</v>
      </c>
      <c r="C46">
        <v>500</v>
      </c>
      <c r="D46">
        <v>83</v>
      </c>
      <c r="E46">
        <v>97</v>
      </c>
      <c r="F46">
        <v>587</v>
      </c>
      <c r="G46">
        <f t="shared" si="0"/>
        <v>-57.853799999999978</v>
      </c>
      <c r="H46">
        <f t="shared" si="1"/>
        <v>15.157800000000066</v>
      </c>
      <c r="I46">
        <f t="shared" si="2"/>
        <v>571.84220000000005</v>
      </c>
      <c r="J46">
        <f t="shared" si="3"/>
        <v>15.157799999999952</v>
      </c>
    </row>
    <row r="47" spans="1:10" x14ac:dyDescent="0.2">
      <c r="A47" t="s">
        <v>278</v>
      </c>
      <c r="B47">
        <v>1176</v>
      </c>
      <c r="C47">
        <v>503</v>
      </c>
      <c r="D47">
        <v>87</v>
      </c>
      <c r="E47">
        <v>66</v>
      </c>
      <c r="F47">
        <v>570</v>
      </c>
      <c r="G47">
        <f t="shared" si="0"/>
        <v>-90.608200000000011</v>
      </c>
      <c r="H47">
        <f t="shared" si="1"/>
        <v>21.524200000000008</v>
      </c>
      <c r="I47">
        <f t="shared" si="2"/>
        <v>548.47580000000016</v>
      </c>
      <c r="J47">
        <f t="shared" si="3"/>
        <v>21.524199999999837</v>
      </c>
    </row>
    <row r="48" spans="1:10" x14ac:dyDescent="0.2">
      <c r="A48" t="s">
        <v>106</v>
      </c>
      <c r="B48">
        <v>1537</v>
      </c>
      <c r="C48">
        <v>562</v>
      </c>
      <c r="D48">
        <v>195</v>
      </c>
      <c r="E48">
        <v>123</v>
      </c>
      <c r="F48">
        <v>786</v>
      </c>
      <c r="G48">
        <f t="shared" si="0"/>
        <v>-299.97700000000009</v>
      </c>
      <c r="H48">
        <f t="shared" si="1"/>
        <v>-277.22820000000007</v>
      </c>
      <c r="I48">
        <f t="shared" si="2"/>
        <v>1063.2282000000002</v>
      </c>
      <c r="J48">
        <f t="shared" si="3"/>
        <v>-277.22820000000024</v>
      </c>
    </row>
    <row r="49" spans="1:10" x14ac:dyDescent="0.2">
      <c r="A49" t="s">
        <v>81</v>
      </c>
      <c r="B49">
        <v>1486</v>
      </c>
      <c r="C49">
        <v>570</v>
      </c>
      <c r="D49">
        <v>139</v>
      </c>
      <c r="E49">
        <v>116</v>
      </c>
      <c r="F49">
        <v>706</v>
      </c>
      <c r="G49">
        <f t="shared" si="0"/>
        <v>-159.41540000000009</v>
      </c>
      <c r="H49">
        <f t="shared" si="1"/>
        <v>-124.03900000000004</v>
      </c>
      <c r="I49">
        <f t="shared" si="2"/>
        <v>830.03899999999999</v>
      </c>
      <c r="J49">
        <f t="shared" si="3"/>
        <v>-124.03899999999999</v>
      </c>
    </row>
    <row r="50" spans="1:10" x14ac:dyDescent="0.2">
      <c r="A50" t="s">
        <v>277</v>
      </c>
      <c r="B50">
        <v>1665</v>
      </c>
      <c r="C50">
        <v>726</v>
      </c>
      <c r="D50">
        <v>161</v>
      </c>
      <c r="E50">
        <v>149</v>
      </c>
      <c r="F50">
        <v>877</v>
      </c>
      <c r="G50">
        <f t="shared" si="0"/>
        <v>-75.064599999999928</v>
      </c>
      <c r="H50">
        <f t="shared" si="1"/>
        <v>-84.008599999999888</v>
      </c>
      <c r="I50">
        <f t="shared" si="2"/>
        <v>961.00860000000011</v>
      </c>
      <c r="J50">
        <f t="shared" si="3"/>
        <v>-84.008600000000115</v>
      </c>
    </row>
    <row r="51" spans="1:10" x14ac:dyDescent="0.2">
      <c r="A51" t="s">
        <v>276</v>
      </c>
      <c r="B51">
        <v>1050</v>
      </c>
      <c r="C51">
        <v>458</v>
      </c>
      <c r="D51">
        <v>89</v>
      </c>
      <c r="E51">
        <v>78</v>
      </c>
      <c r="F51">
        <v>607</v>
      </c>
      <c r="G51">
        <f t="shared" si="0"/>
        <v>-61.485400000000027</v>
      </c>
      <c r="H51">
        <f t="shared" si="1"/>
        <v>81.844600000000014</v>
      </c>
      <c r="I51">
        <f t="shared" si="2"/>
        <v>525.1554000000001</v>
      </c>
      <c r="J51">
        <f t="shared" si="3"/>
        <v>81.8445999999999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1A20-0E7A-4702-AD86-F06429A2774A}">
  <dimension ref="A1:R52"/>
  <sheetViews>
    <sheetView workbookViewId="0">
      <selection activeCell="M21" sqref="M21"/>
    </sheetView>
  </sheetViews>
  <sheetFormatPr baseColWidth="10" defaultColWidth="8.83203125" defaultRowHeight="15" x14ac:dyDescent="0.2"/>
  <cols>
    <col min="1" max="1" width="17.1640625" customWidth="1"/>
    <col min="2" max="3" width="5.1640625" bestFit="1" customWidth="1"/>
    <col min="4" max="5" width="4.1640625" bestFit="1" customWidth="1"/>
    <col min="6" max="6" width="5.1640625" bestFit="1" customWidth="1"/>
    <col min="7" max="8" width="9.6640625" bestFit="1" customWidth="1"/>
    <col min="9" max="9" width="10.1640625" bestFit="1" customWidth="1"/>
    <col min="10" max="10" width="9.6640625" bestFit="1" customWidth="1"/>
    <col min="11" max="11" width="7.83203125" customWidth="1"/>
    <col min="12" max="12" width="13.83203125" bestFit="1" customWidth="1"/>
  </cols>
  <sheetData>
    <row r="1" spans="1:14" x14ac:dyDescent="0.2">
      <c r="A1" s="13" t="s">
        <v>348</v>
      </c>
      <c r="B1" s="13" t="s">
        <v>342</v>
      </c>
      <c r="C1" s="13" t="s">
        <v>340</v>
      </c>
      <c r="D1" s="13" t="s">
        <v>331</v>
      </c>
      <c r="E1" s="13" t="s">
        <v>26</v>
      </c>
      <c r="F1" s="13" t="s">
        <v>321</v>
      </c>
      <c r="G1" s="13" t="s">
        <v>362</v>
      </c>
      <c r="H1" s="13" t="s">
        <v>363</v>
      </c>
      <c r="I1" s="13" t="s">
        <v>365</v>
      </c>
      <c r="J1" s="13" t="s">
        <v>366</v>
      </c>
      <c r="L1" s="2" t="s">
        <v>364</v>
      </c>
      <c r="M1" s="2" t="s">
        <v>353</v>
      </c>
      <c r="N1" s="2" t="s">
        <v>361</v>
      </c>
    </row>
    <row r="2" spans="1:14" x14ac:dyDescent="0.2">
      <c r="A2" t="s">
        <v>402</v>
      </c>
      <c r="B2">
        <v>1396</v>
      </c>
      <c r="C2">
        <v>331</v>
      </c>
      <c r="D2">
        <v>67</v>
      </c>
      <c r="E2">
        <v>183</v>
      </c>
      <c r="F2">
        <v>413</v>
      </c>
      <c r="G2" s="25"/>
      <c r="H2" s="25"/>
      <c r="I2" s="25"/>
      <c r="J2" s="25"/>
      <c r="K2" s="1"/>
      <c r="L2" s="2" t="s">
        <v>400</v>
      </c>
      <c r="M2" s="25"/>
      <c r="N2" s="25"/>
    </row>
    <row r="3" spans="1:14" x14ac:dyDescent="0.2">
      <c r="A3" t="s">
        <v>403</v>
      </c>
      <c r="B3">
        <v>1898</v>
      </c>
      <c r="C3">
        <v>597</v>
      </c>
      <c r="D3">
        <v>111</v>
      </c>
      <c r="E3">
        <v>196</v>
      </c>
      <c r="F3">
        <v>800</v>
      </c>
      <c r="G3" s="25"/>
      <c r="H3" s="25"/>
      <c r="I3" s="25"/>
      <c r="J3" s="25"/>
      <c r="K3" s="1"/>
      <c r="L3" s="2" t="s">
        <v>401</v>
      </c>
      <c r="M3" s="25"/>
      <c r="N3" s="25"/>
    </row>
    <row r="4" spans="1:14" x14ac:dyDescent="0.2">
      <c r="A4" t="s">
        <v>404</v>
      </c>
      <c r="B4">
        <v>1652</v>
      </c>
      <c r="C4">
        <v>397</v>
      </c>
      <c r="D4">
        <v>95</v>
      </c>
      <c r="E4">
        <v>170</v>
      </c>
      <c r="F4">
        <v>455</v>
      </c>
      <c r="G4" s="25"/>
      <c r="H4" s="25"/>
      <c r="I4" s="25"/>
      <c r="J4" s="25"/>
      <c r="K4" s="1"/>
    </row>
    <row r="5" spans="1:14" x14ac:dyDescent="0.2">
      <c r="A5" t="s">
        <v>405</v>
      </c>
      <c r="B5">
        <v>3113</v>
      </c>
      <c r="C5">
        <v>1520</v>
      </c>
      <c r="D5">
        <v>512</v>
      </c>
      <c r="E5">
        <v>245</v>
      </c>
      <c r="F5">
        <v>2106</v>
      </c>
      <c r="G5" s="25"/>
      <c r="H5" s="25"/>
      <c r="I5" s="25"/>
      <c r="J5" s="25"/>
      <c r="K5" s="1"/>
    </row>
    <row r="6" spans="1:14" x14ac:dyDescent="0.2">
      <c r="A6" t="s">
        <v>406</v>
      </c>
      <c r="B6">
        <v>1424</v>
      </c>
      <c r="C6">
        <v>606</v>
      </c>
      <c r="D6">
        <v>98</v>
      </c>
      <c r="E6">
        <v>140</v>
      </c>
      <c r="F6">
        <v>691</v>
      </c>
      <c r="G6" s="25"/>
      <c r="H6" s="25"/>
      <c r="I6" s="25"/>
      <c r="J6" s="25"/>
      <c r="K6" s="1"/>
      <c r="L6" s="2" t="s">
        <v>394</v>
      </c>
      <c r="M6" s="25"/>
    </row>
    <row r="7" spans="1:14" x14ac:dyDescent="0.2">
      <c r="A7" t="s">
        <v>407</v>
      </c>
      <c r="B7">
        <v>1302</v>
      </c>
      <c r="C7">
        <v>454</v>
      </c>
      <c r="D7">
        <v>109</v>
      </c>
      <c r="E7">
        <v>105</v>
      </c>
      <c r="F7">
        <v>577</v>
      </c>
      <c r="G7" s="25"/>
      <c r="H7" s="25"/>
      <c r="I7" s="25"/>
      <c r="J7" s="25"/>
      <c r="K7" s="1"/>
    </row>
    <row r="8" spans="1:14" x14ac:dyDescent="0.2">
      <c r="A8" t="s">
        <v>409</v>
      </c>
      <c r="B8">
        <v>1416</v>
      </c>
      <c r="C8">
        <v>434</v>
      </c>
      <c r="D8">
        <v>119</v>
      </c>
      <c r="E8">
        <v>217</v>
      </c>
      <c r="F8">
        <v>503</v>
      </c>
      <c r="G8" s="25"/>
      <c r="H8" s="25"/>
      <c r="I8" s="25"/>
      <c r="J8" s="25"/>
      <c r="K8" s="1"/>
    </row>
    <row r="9" spans="1:14" x14ac:dyDescent="0.2">
      <c r="A9" t="s">
        <v>410</v>
      </c>
      <c r="B9">
        <v>2157</v>
      </c>
      <c r="C9">
        <v>766</v>
      </c>
      <c r="D9">
        <v>196</v>
      </c>
      <c r="E9">
        <v>226</v>
      </c>
      <c r="F9">
        <v>1029</v>
      </c>
      <c r="G9" s="25"/>
      <c r="H9" s="25"/>
      <c r="I9" s="25"/>
      <c r="J9" s="25"/>
    </row>
    <row r="10" spans="1:14" x14ac:dyDescent="0.2">
      <c r="A10" t="s">
        <v>411</v>
      </c>
      <c r="B10">
        <v>1463</v>
      </c>
      <c r="C10">
        <v>432</v>
      </c>
      <c r="D10">
        <v>111</v>
      </c>
      <c r="E10">
        <v>140</v>
      </c>
      <c r="F10">
        <v>539</v>
      </c>
      <c r="G10" s="25"/>
      <c r="H10" s="25"/>
      <c r="I10" s="25"/>
      <c r="J10" s="25"/>
    </row>
    <row r="11" spans="1:14" x14ac:dyDescent="0.2">
      <c r="A11" t="s">
        <v>412</v>
      </c>
      <c r="B11">
        <v>3034</v>
      </c>
      <c r="C11">
        <v>1293</v>
      </c>
      <c r="D11">
        <v>229</v>
      </c>
      <c r="E11">
        <v>155</v>
      </c>
      <c r="F11">
        <v>1348</v>
      </c>
      <c r="G11" s="25"/>
      <c r="H11" s="25"/>
      <c r="I11" s="25"/>
      <c r="J11" s="25"/>
    </row>
    <row r="12" spans="1:14" x14ac:dyDescent="0.2">
      <c r="A12" t="s">
        <v>413</v>
      </c>
      <c r="B12">
        <v>1617</v>
      </c>
      <c r="C12">
        <v>539</v>
      </c>
      <c r="D12">
        <v>137</v>
      </c>
      <c r="E12">
        <v>127</v>
      </c>
      <c r="F12">
        <v>734</v>
      </c>
      <c r="G12" s="25"/>
      <c r="H12" s="25"/>
      <c r="I12" s="25"/>
      <c r="J12" s="25"/>
    </row>
    <row r="13" spans="1:14" x14ac:dyDescent="0.2">
      <c r="A13" t="s">
        <v>414</v>
      </c>
      <c r="B13">
        <v>2680</v>
      </c>
      <c r="C13">
        <v>919</v>
      </c>
      <c r="D13">
        <v>103</v>
      </c>
      <c r="E13">
        <v>233</v>
      </c>
      <c r="F13">
        <v>1090</v>
      </c>
      <c r="G13" s="25"/>
      <c r="H13" s="25"/>
      <c r="I13" s="25"/>
      <c r="J13" s="25"/>
    </row>
    <row r="14" spans="1:14" x14ac:dyDescent="0.2">
      <c r="A14" t="s">
        <v>415</v>
      </c>
      <c r="B14">
        <v>1761</v>
      </c>
      <c r="C14">
        <v>640</v>
      </c>
      <c r="D14">
        <v>99</v>
      </c>
      <c r="E14">
        <v>161</v>
      </c>
      <c r="F14">
        <v>746</v>
      </c>
      <c r="G14" s="25"/>
      <c r="H14" s="25"/>
      <c r="I14" s="25"/>
      <c r="J14" s="25"/>
    </row>
    <row r="15" spans="1:14" x14ac:dyDescent="0.2">
      <c r="A15" t="s">
        <v>416</v>
      </c>
      <c r="B15">
        <v>2481</v>
      </c>
      <c r="C15">
        <v>740</v>
      </c>
      <c r="D15">
        <v>197</v>
      </c>
      <c r="E15">
        <v>203</v>
      </c>
      <c r="F15">
        <v>860</v>
      </c>
      <c r="G15" s="25"/>
      <c r="H15" s="25"/>
      <c r="I15" s="25"/>
      <c r="J15" s="25"/>
    </row>
    <row r="16" spans="1:14" x14ac:dyDescent="0.2">
      <c r="A16" t="s">
        <v>417</v>
      </c>
      <c r="B16">
        <v>817</v>
      </c>
      <c r="C16">
        <v>254</v>
      </c>
      <c r="D16">
        <v>33</v>
      </c>
      <c r="E16">
        <v>137</v>
      </c>
      <c r="F16">
        <v>241</v>
      </c>
      <c r="G16" s="25"/>
      <c r="H16" s="25"/>
      <c r="I16" s="25"/>
      <c r="J16" s="25"/>
    </row>
    <row r="17" spans="1:18" x14ac:dyDescent="0.2">
      <c r="A17" t="s">
        <v>418</v>
      </c>
      <c r="B17">
        <v>1381</v>
      </c>
      <c r="C17">
        <v>540</v>
      </c>
      <c r="D17">
        <v>130</v>
      </c>
      <c r="E17">
        <v>151</v>
      </c>
      <c r="F17">
        <v>658</v>
      </c>
      <c r="G17" s="25"/>
      <c r="H17" s="25"/>
      <c r="I17" s="25"/>
      <c r="J17" s="25"/>
    </row>
    <row r="18" spans="1:18" x14ac:dyDescent="0.2">
      <c r="A18" t="s">
        <v>419</v>
      </c>
      <c r="B18">
        <v>3072</v>
      </c>
      <c r="C18">
        <v>1244</v>
      </c>
      <c r="D18">
        <v>298</v>
      </c>
      <c r="E18">
        <v>233</v>
      </c>
      <c r="F18">
        <v>1617</v>
      </c>
      <c r="G18" s="25"/>
      <c r="H18" s="25"/>
      <c r="I18" s="25"/>
      <c r="J18" s="25"/>
    </row>
    <row r="19" spans="1:18" x14ac:dyDescent="0.2">
      <c r="A19" t="s">
        <v>420</v>
      </c>
      <c r="B19">
        <v>2394</v>
      </c>
      <c r="C19">
        <v>679</v>
      </c>
      <c r="D19">
        <v>60</v>
      </c>
      <c r="E19">
        <v>173</v>
      </c>
      <c r="F19">
        <v>709</v>
      </c>
      <c r="G19" s="25"/>
      <c r="H19" s="25"/>
      <c r="I19" s="25"/>
      <c r="J19" s="25"/>
    </row>
    <row r="20" spans="1:18" x14ac:dyDescent="0.2">
      <c r="A20" t="s">
        <v>421</v>
      </c>
      <c r="B20">
        <v>888</v>
      </c>
      <c r="C20">
        <v>248</v>
      </c>
      <c r="D20">
        <v>71</v>
      </c>
      <c r="E20">
        <v>170</v>
      </c>
      <c r="F20">
        <v>281</v>
      </c>
      <c r="G20" s="25"/>
      <c r="H20" s="25"/>
      <c r="I20" s="25"/>
      <c r="J20" s="25"/>
    </row>
    <row r="21" spans="1:18" x14ac:dyDescent="0.2">
      <c r="A21" t="s">
        <v>422</v>
      </c>
      <c r="B21">
        <v>2365</v>
      </c>
      <c r="C21">
        <v>790</v>
      </c>
      <c r="D21">
        <v>125</v>
      </c>
      <c r="E21">
        <v>241</v>
      </c>
      <c r="F21">
        <v>832</v>
      </c>
      <c r="G21" s="25"/>
      <c r="H21" s="25"/>
      <c r="I21" s="25"/>
      <c r="J21" s="25"/>
    </row>
    <row r="22" spans="1:18" x14ac:dyDescent="0.2">
      <c r="A22" t="s">
        <v>423</v>
      </c>
      <c r="B22">
        <v>1705</v>
      </c>
      <c r="C22">
        <v>364</v>
      </c>
      <c r="D22">
        <v>41</v>
      </c>
      <c r="E22">
        <v>144</v>
      </c>
      <c r="F22">
        <v>422</v>
      </c>
      <c r="G22" s="25"/>
      <c r="H22" s="25"/>
      <c r="I22" s="25"/>
      <c r="J22" s="25"/>
    </row>
    <row r="23" spans="1:18" x14ac:dyDescent="0.2">
      <c r="A23" t="s">
        <v>424</v>
      </c>
      <c r="B23">
        <v>958</v>
      </c>
      <c r="C23">
        <v>294</v>
      </c>
      <c r="D23">
        <v>172</v>
      </c>
      <c r="E23">
        <v>48</v>
      </c>
      <c r="F23">
        <v>468</v>
      </c>
      <c r="G23" s="25"/>
      <c r="H23" s="25"/>
      <c r="I23" s="25"/>
      <c r="J23" s="25"/>
    </row>
    <row r="24" spans="1:18" x14ac:dyDescent="0.2">
      <c r="A24" t="s">
        <v>425</v>
      </c>
      <c r="B24">
        <v>712</v>
      </c>
      <c r="C24">
        <v>185</v>
      </c>
      <c r="D24">
        <v>31</v>
      </c>
      <c r="E24">
        <v>51</v>
      </c>
      <c r="F24">
        <v>257</v>
      </c>
      <c r="G24" s="25"/>
      <c r="H24" s="25"/>
      <c r="I24" s="25"/>
      <c r="J24" s="25"/>
      <c r="L24" s="26" t="s">
        <v>698</v>
      </c>
      <c r="M24" s="25"/>
      <c r="N24" s="25"/>
      <c r="O24" s="25"/>
      <c r="P24" s="25"/>
      <c r="Q24" s="25"/>
      <c r="R24" s="25"/>
    </row>
    <row r="25" spans="1:18" x14ac:dyDescent="0.2">
      <c r="A25" t="s">
        <v>426</v>
      </c>
      <c r="B25">
        <v>3294</v>
      </c>
      <c r="C25">
        <v>1500</v>
      </c>
      <c r="D25">
        <v>319</v>
      </c>
      <c r="E25">
        <v>269</v>
      </c>
      <c r="F25">
        <v>1789</v>
      </c>
      <c r="G25" s="25"/>
      <c r="H25" s="25"/>
      <c r="I25" s="25"/>
      <c r="J25" s="25"/>
      <c r="L25" s="25"/>
      <c r="M25" s="25"/>
      <c r="N25" s="25"/>
      <c r="O25" s="25"/>
      <c r="P25" s="25"/>
      <c r="Q25" s="25"/>
      <c r="R25" s="25"/>
    </row>
    <row r="26" spans="1:18" x14ac:dyDescent="0.2">
      <c r="A26" t="s">
        <v>428</v>
      </c>
      <c r="B26">
        <v>1886</v>
      </c>
      <c r="C26">
        <v>501</v>
      </c>
      <c r="D26">
        <v>98</v>
      </c>
      <c r="E26">
        <v>137</v>
      </c>
      <c r="F26">
        <v>594</v>
      </c>
      <c r="G26" s="25"/>
      <c r="H26" s="25"/>
      <c r="I26" s="25"/>
      <c r="J26" s="25"/>
      <c r="L26" s="25"/>
      <c r="M26" s="25"/>
      <c r="N26" s="25"/>
      <c r="O26" s="25"/>
      <c r="P26" s="25"/>
      <c r="Q26" s="25"/>
      <c r="R26" s="25"/>
    </row>
    <row r="27" spans="1:18" x14ac:dyDescent="0.2">
      <c r="A27" t="s">
        <v>429</v>
      </c>
      <c r="B27">
        <v>810</v>
      </c>
      <c r="C27">
        <v>217</v>
      </c>
      <c r="D27">
        <v>55</v>
      </c>
      <c r="E27">
        <v>85</v>
      </c>
      <c r="F27">
        <v>246</v>
      </c>
      <c r="G27" s="25"/>
      <c r="H27" s="25"/>
      <c r="I27" s="25"/>
      <c r="J27" s="25"/>
      <c r="L27" s="25"/>
      <c r="M27" s="25"/>
      <c r="N27" s="25"/>
      <c r="O27" s="25"/>
      <c r="P27" s="25"/>
      <c r="Q27" s="25"/>
      <c r="R27" s="25"/>
    </row>
    <row r="28" spans="1:18" x14ac:dyDescent="0.2">
      <c r="A28" t="s">
        <v>430</v>
      </c>
      <c r="B28">
        <v>2821</v>
      </c>
      <c r="C28">
        <v>1024</v>
      </c>
      <c r="D28">
        <v>303</v>
      </c>
      <c r="E28">
        <v>224</v>
      </c>
      <c r="F28">
        <v>1251</v>
      </c>
      <c r="G28" s="25"/>
      <c r="H28" s="25"/>
      <c r="I28" s="25"/>
      <c r="J28" s="25"/>
      <c r="L28" s="25"/>
      <c r="M28" s="25"/>
      <c r="N28" s="25"/>
      <c r="O28" s="25"/>
      <c r="P28" s="25"/>
      <c r="Q28" s="25"/>
      <c r="R28" s="25"/>
    </row>
    <row r="29" spans="1:18" x14ac:dyDescent="0.2">
      <c r="A29" t="s">
        <v>431</v>
      </c>
      <c r="B29">
        <v>2570</v>
      </c>
      <c r="C29">
        <v>1096</v>
      </c>
      <c r="D29">
        <v>338</v>
      </c>
      <c r="E29">
        <v>146</v>
      </c>
      <c r="F29">
        <v>1449</v>
      </c>
      <c r="G29" s="25"/>
      <c r="H29" s="25"/>
      <c r="I29" s="25"/>
      <c r="J29" s="25"/>
      <c r="L29" s="25"/>
      <c r="M29" s="25"/>
      <c r="N29" s="25"/>
      <c r="O29" s="25"/>
      <c r="P29" s="25"/>
      <c r="Q29" s="25"/>
      <c r="R29" s="25"/>
    </row>
    <row r="30" spans="1:18" x14ac:dyDescent="0.2">
      <c r="A30" t="s">
        <v>432</v>
      </c>
      <c r="B30">
        <v>1519</v>
      </c>
      <c r="C30">
        <v>352</v>
      </c>
      <c r="D30">
        <v>85</v>
      </c>
      <c r="E30">
        <v>245</v>
      </c>
      <c r="F30">
        <v>446</v>
      </c>
      <c r="G30" s="25"/>
      <c r="H30" s="25"/>
      <c r="I30" s="25"/>
      <c r="J30" s="25"/>
      <c r="L30" s="25"/>
      <c r="M30" s="25"/>
      <c r="N30" s="25"/>
      <c r="O30" s="25"/>
      <c r="P30" s="25"/>
      <c r="Q30" s="25"/>
      <c r="R30" s="25"/>
    </row>
    <row r="31" spans="1:18" x14ac:dyDescent="0.2">
      <c r="A31" t="s">
        <v>434</v>
      </c>
      <c r="B31">
        <v>2632</v>
      </c>
      <c r="C31">
        <v>1160</v>
      </c>
      <c r="D31">
        <v>440</v>
      </c>
      <c r="E31">
        <v>208</v>
      </c>
      <c r="F31">
        <v>1649</v>
      </c>
      <c r="G31" s="25"/>
      <c r="H31" s="25"/>
      <c r="I31" s="25"/>
      <c r="J31" s="25"/>
      <c r="L31" s="25"/>
      <c r="M31" s="25"/>
      <c r="N31" s="25"/>
      <c r="O31" s="25"/>
      <c r="P31" s="25"/>
      <c r="Q31" s="25"/>
      <c r="R31" s="25"/>
    </row>
    <row r="32" spans="1:18" x14ac:dyDescent="0.2">
      <c r="A32" t="s">
        <v>435</v>
      </c>
      <c r="B32">
        <v>2594</v>
      </c>
      <c r="C32">
        <v>1206</v>
      </c>
      <c r="D32">
        <v>248</v>
      </c>
      <c r="E32">
        <v>204</v>
      </c>
      <c r="F32">
        <v>1470</v>
      </c>
      <c r="G32" s="25"/>
      <c r="H32" s="25"/>
      <c r="I32" s="25"/>
      <c r="J32" s="25"/>
      <c r="L32" s="25"/>
      <c r="M32" s="25"/>
      <c r="N32" s="25"/>
      <c r="O32" s="25"/>
      <c r="P32" s="25"/>
      <c r="Q32" s="25"/>
      <c r="R32" s="25"/>
    </row>
    <row r="33" spans="1:18" x14ac:dyDescent="0.2">
      <c r="A33" t="s">
        <v>436</v>
      </c>
      <c r="B33">
        <v>1672</v>
      </c>
      <c r="C33">
        <v>384</v>
      </c>
      <c r="D33">
        <v>125</v>
      </c>
      <c r="E33">
        <v>187</v>
      </c>
      <c r="F33">
        <v>511</v>
      </c>
      <c r="G33" s="25"/>
      <c r="H33" s="25"/>
      <c r="I33" s="25"/>
      <c r="J33" s="25"/>
      <c r="L33" s="25"/>
      <c r="M33" s="25"/>
      <c r="N33" s="25"/>
      <c r="O33" s="25"/>
      <c r="P33" s="25"/>
      <c r="Q33" s="25"/>
      <c r="R33" s="25"/>
    </row>
    <row r="34" spans="1:18" x14ac:dyDescent="0.2">
      <c r="A34" t="s">
        <v>437</v>
      </c>
      <c r="B34">
        <v>2293</v>
      </c>
      <c r="C34">
        <v>735</v>
      </c>
      <c r="D34">
        <v>105</v>
      </c>
      <c r="E34">
        <v>189</v>
      </c>
      <c r="F34">
        <v>835</v>
      </c>
      <c r="G34" s="25"/>
      <c r="H34" s="25"/>
      <c r="I34" s="25"/>
      <c r="J34" s="25"/>
      <c r="L34" s="25"/>
      <c r="M34" s="25"/>
      <c r="N34" s="25"/>
      <c r="O34" s="25"/>
      <c r="P34" s="25"/>
      <c r="Q34" s="25"/>
      <c r="R34" s="25"/>
    </row>
    <row r="35" spans="1:18" x14ac:dyDescent="0.2">
      <c r="A35" t="s">
        <v>438</v>
      </c>
      <c r="B35">
        <v>1896</v>
      </c>
      <c r="C35">
        <v>590</v>
      </c>
      <c r="D35">
        <v>140</v>
      </c>
      <c r="E35">
        <v>224</v>
      </c>
      <c r="F35">
        <v>728</v>
      </c>
      <c r="G35" s="25"/>
      <c r="H35" s="25"/>
      <c r="I35" s="25"/>
      <c r="J35" s="25"/>
      <c r="L35" s="25"/>
      <c r="M35" s="25"/>
      <c r="N35" s="25"/>
      <c r="O35" s="25"/>
      <c r="P35" s="25"/>
      <c r="Q35" s="25"/>
      <c r="R35" s="25"/>
    </row>
    <row r="36" spans="1:18" x14ac:dyDescent="0.2">
      <c r="A36" t="s">
        <v>439</v>
      </c>
      <c r="B36">
        <v>934</v>
      </c>
      <c r="C36">
        <v>314</v>
      </c>
      <c r="D36">
        <v>64</v>
      </c>
      <c r="E36">
        <v>83</v>
      </c>
      <c r="F36">
        <v>342</v>
      </c>
      <c r="G36" s="25"/>
      <c r="H36" s="25"/>
      <c r="I36" s="25"/>
      <c r="J36" s="25"/>
      <c r="L36" s="25"/>
      <c r="M36" s="25"/>
      <c r="N36" s="25"/>
      <c r="O36" s="25"/>
      <c r="P36" s="25"/>
      <c r="Q36" s="25"/>
      <c r="R36" s="25"/>
    </row>
    <row r="37" spans="1:18" x14ac:dyDescent="0.2">
      <c r="A37" t="s">
        <v>440</v>
      </c>
      <c r="B37">
        <v>1195</v>
      </c>
      <c r="C37">
        <v>145</v>
      </c>
      <c r="D37">
        <v>58</v>
      </c>
      <c r="E37">
        <v>171</v>
      </c>
      <c r="F37">
        <v>182</v>
      </c>
      <c r="G37" s="25"/>
      <c r="H37" s="25"/>
      <c r="I37" s="25"/>
      <c r="J37" s="25"/>
      <c r="L37" s="25"/>
      <c r="M37" s="25"/>
      <c r="N37" s="25"/>
      <c r="O37" s="25"/>
      <c r="P37" s="25"/>
      <c r="Q37" s="25"/>
      <c r="R37" s="25"/>
    </row>
    <row r="38" spans="1:18" x14ac:dyDescent="0.2">
      <c r="A38" t="s">
        <v>441</v>
      </c>
      <c r="B38">
        <v>3041</v>
      </c>
      <c r="C38">
        <v>1117</v>
      </c>
      <c r="D38">
        <v>182</v>
      </c>
      <c r="E38">
        <v>169</v>
      </c>
      <c r="F38">
        <v>1431</v>
      </c>
      <c r="G38" s="25"/>
      <c r="H38" s="25"/>
      <c r="I38" s="25"/>
      <c r="J38" s="25"/>
    </row>
    <row r="39" spans="1:18" x14ac:dyDescent="0.2">
      <c r="A39" t="s">
        <v>442</v>
      </c>
      <c r="B39">
        <v>747</v>
      </c>
      <c r="C39">
        <v>231</v>
      </c>
      <c r="D39">
        <v>63</v>
      </c>
      <c r="E39">
        <v>76</v>
      </c>
      <c r="F39">
        <v>254</v>
      </c>
      <c r="G39" s="25"/>
      <c r="H39" s="25"/>
      <c r="I39" s="25"/>
      <c r="J39" s="25"/>
    </row>
    <row r="40" spans="1:18" x14ac:dyDescent="0.2">
      <c r="A40" t="s">
        <v>443</v>
      </c>
      <c r="B40">
        <v>1620</v>
      </c>
      <c r="C40">
        <v>500</v>
      </c>
      <c r="D40">
        <v>97</v>
      </c>
      <c r="E40">
        <v>205</v>
      </c>
      <c r="F40">
        <v>510</v>
      </c>
      <c r="G40" s="25"/>
      <c r="H40" s="25"/>
      <c r="I40" s="25"/>
      <c r="J40" s="25"/>
      <c r="L40" s="26" t="s">
        <v>699</v>
      </c>
      <c r="M40" s="25"/>
      <c r="N40" s="25"/>
      <c r="O40" s="25"/>
      <c r="P40" s="25"/>
      <c r="Q40" s="25"/>
      <c r="R40" s="25"/>
    </row>
    <row r="41" spans="1:18" x14ac:dyDescent="0.2">
      <c r="A41" t="s">
        <v>444</v>
      </c>
      <c r="B41">
        <v>985</v>
      </c>
      <c r="C41">
        <v>186</v>
      </c>
      <c r="D41">
        <v>72</v>
      </c>
      <c r="E41">
        <v>127</v>
      </c>
      <c r="F41">
        <v>286</v>
      </c>
      <c r="G41" s="25"/>
      <c r="H41" s="25"/>
      <c r="I41" s="25"/>
      <c r="J41" s="25"/>
      <c r="L41" s="25"/>
      <c r="M41" s="25"/>
      <c r="N41" s="25"/>
      <c r="O41" s="25"/>
      <c r="P41" s="25"/>
      <c r="Q41" s="25"/>
      <c r="R41" s="25"/>
    </row>
    <row r="42" spans="1:18" x14ac:dyDescent="0.2">
      <c r="A42" t="s">
        <v>445</v>
      </c>
      <c r="B42">
        <v>816</v>
      </c>
      <c r="C42">
        <v>208</v>
      </c>
      <c r="D42">
        <v>36</v>
      </c>
      <c r="E42">
        <v>139</v>
      </c>
      <c r="F42">
        <v>232</v>
      </c>
      <c r="G42" s="25"/>
      <c r="H42" s="25"/>
      <c r="I42" s="25"/>
      <c r="J42" s="25"/>
      <c r="L42" s="25"/>
      <c r="M42" s="25"/>
      <c r="N42" s="25"/>
      <c r="O42" s="25"/>
      <c r="P42" s="25"/>
      <c r="Q42" s="25"/>
      <c r="R42" s="25"/>
    </row>
    <row r="43" spans="1:18" x14ac:dyDescent="0.2">
      <c r="A43" t="s">
        <v>446</v>
      </c>
      <c r="B43">
        <v>1266</v>
      </c>
      <c r="C43">
        <v>330</v>
      </c>
      <c r="D43">
        <v>70</v>
      </c>
      <c r="E43">
        <v>224</v>
      </c>
      <c r="F43">
        <v>363</v>
      </c>
      <c r="G43" s="25"/>
      <c r="H43" s="25"/>
      <c r="I43" s="25"/>
      <c r="J43" s="25"/>
      <c r="L43" s="25"/>
      <c r="M43" s="25"/>
      <c r="N43" s="25"/>
      <c r="O43" s="25"/>
      <c r="P43" s="25"/>
      <c r="Q43" s="25"/>
      <c r="R43" s="25"/>
    </row>
    <row r="44" spans="1:18" x14ac:dyDescent="0.2">
      <c r="A44" t="s">
        <v>447</v>
      </c>
      <c r="B44">
        <v>787</v>
      </c>
      <c r="C44">
        <v>218</v>
      </c>
      <c r="D44">
        <v>37</v>
      </c>
      <c r="E44">
        <v>98</v>
      </c>
      <c r="F44">
        <v>244</v>
      </c>
      <c r="G44" s="25"/>
      <c r="H44" s="25"/>
      <c r="I44" s="25"/>
      <c r="J44" s="25"/>
      <c r="L44" s="25"/>
      <c r="M44" s="25"/>
      <c r="N44" s="25"/>
      <c r="O44" s="25"/>
      <c r="P44" s="25"/>
      <c r="Q44" s="25"/>
      <c r="R44" s="25"/>
    </row>
    <row r="45" spans="1:18" x14ac:dyDescent="0.2">
      <c r="A45" t="s">
        <v>448</v>
      </c>
      <c r="B45">
        <v>1007</v>
      </c>
      <c r="C45">
        <v>390</v>
      </c>
      <c r="D45">
        <v>68</v>
      </c>
      <c r="E45">
        <v>67</v>
      </c>
      <c r="F45">
        <v>394</v>
      </c>
      <c r="G45" s="25"/>
      <c r="H45" s="25"/>
      <c r="I45" s="25"/>
      <c r="J45" s="25"/>
      <c r="L45" s="25"/>
      <c r="M45" s="25"/>
      <c r="N45" s="25"/>
      <c r="O45" s="25"/>
      <c r="P45" s="25"/>
      <c r="Q45" s="25"/>
      <c r="R45" s="25"/>
    </row>
    <row r="46" spans="1:18" x14ac:dyDescent="0.2">
      <c r="A46" t="s">
        <v>411</v>
      </c>
      <c r="B46">
        <v>804</v>
      </c>
      <c r="C46">
        <v>236</v>
      </c>
      <c r="D46">
        <v>68</v>
      </c>
      <c r="E46">
        <v>73</v>
      </c>
      <c r="F46">
        <v>296</v>
      </c>
      <c r="G46" s="25"/>
      <c r="H46" s="25"/>
      <c r="I46" s="25"/>
      <c r="J46" s="25"/>
      <c r="L46" s="25"/>
      <c r="M46" s="25"/>
      <c r="N46" s="25"/>
      <c r="O46" s="25"/>
      <c r="P46" s="25"/>
      <c r="Q46" s="25"/>
      <c r="R46" s="25"/>
    </row>
    <row r="47" spans="1:18" x14ac:dyDescent="0.2">
      <c r="A47" t="s">
        <v>450</v>
      </c>
      <c r="B47">
        <v>3084</v>
      </c>
      <c r="C47">
        <v>887</v>
      </c>
      <c r="D47">
        <v>189</v>
      </c>
      <c r="E47">
        <v>179</v>
      </c>
      <c r="F47">
        <v>1071</v>
      </c>
      <c r="G47" s="25"/>
      <c r="H47" s="25"/>
      <c r="I47" s="25"/>
      <c r="J47" s="25"/>
      <c r="L47" s="25"/>
      <c r="M47" s="25"/>
      <c r="N47" s="25"/>
      <c r="O47" s="25"/>
      <c r="P47" s="25"/>
      <c r="Q47" s="25"/>
      <c r="R47" s="25"/>
    </row>
    <row r="48" spans="1:18" x14ac:dyDescent="0.2">
      <c r="A48" t="s">
        <v>451</v>
      </c>
      <c r="B48">
        <v>803</v>
      </c>
      <c r="C48">
        <v>244</v>
      </c>
      <c r="D48">
        <v>61</v>
      </c>
      <c r="E48">
        <v>120</v>
      </c>
      <c r="F48">
        <v>276</v>
      </c>
      <c r="G48" s="25"/>
      <c r="H48" s="25"/>
      <c r="I48" s="25"/>
      <c r="J48" s="25"/>
      <c r="L48" s="25"/>
      <c r="M48" s="25"/>
      <c r="N48" s="25"/>
      <c r="O48" s="25"/>
      <c r="P48" s="25"/>
      <c r="Q48" s="25"/>
      <c r="R48" s="25"/>
    </row>
    <row r="49" spans="1:18" x14ac:dyDescent="0.2">
      <c r="A49" t="s">
        <v>452</v>
      </c>
      <c r="B49">
        <v>1708</v>
      </c>
      <c r="C49">
        <v>346</v>
      </c>
      <c r="D49">
        <v>139</v>
      </c>
      <c r="E49">
        <v>174</v>
      </c>
      <c r="F49">
        <v>499</v>
      </c>
      <c r="G49" s="25"/>
      <c r="H49" s="25"/>
      <c r="I49" s="25"/>
      <c r="J49" s="25"/>
      <c r="L49" s="25"/>
      <c r="M49" s="25"/>
      <c r="N49" s="25"/>
      <c r="O49" s="25"/>
      <c r="P49" s="25"/>
      <c r="Q49" s="25"/>
      <c r="R49" s="25"/>
    </row>
    <row r="50" spans="1:18" x14ac:dyDescent="0.2">
      <c r="A50" t="s">
        <v>442</v>
      </c>
      <c r="B50">
        <v>1149</v>
      </c>
      <c r="C50">
        <v>362</v>
      </c>
      <c r="D50">
        <v>101</v>
      </c>
      <c r="E50">
        <v>123</v>
      </c>
      <c r="F50">
        <v>415</v>
      </c>
      <c r="G50" s="25"/>
      <c r="H50" s="25"/>
      <c r="I50" s="25"/>
      <c r="J50" s="25"/>
      <c r="L50" s="25"/>
      <c r="M50" s="25"/>
      <c r="N50" s="25"/>
      <c r="O50" s="25"/>
      <c r="P50" s="25"/>
      <c r="Q50" s="25"/>
      <c r="R50" s="25"/>
    </row>
    <row r="51" spans="1:18" x14ac:dyDescent="0.2">
      <c r="A51" t="s">
        <v>453</v>
      </c>
      <c r="B51">
        <v>2766</v>
      </c>
      <c r="C51">
        <v>962</v>
      </c>
      <c r="D51">
        <v>178</v>
      </c>
      <c r="E51">
        <v>166</v>
      </c>
      <c r="F51">
        <v>1191</v>
      </c>
      <c r="G51" s="25"/>
      <c r="H51" s="25"/>
      <c r="I51" s="25"/>
      <c r="J51" s="25"/>
      <c r="L51" s="25"/>
      <c r="M51" s="25"/>
      <c r="N51" s="25"/>
      <c r="O51" s="25"/>
      <c r="P51" s="25"/>
      <c r="Q51" s="25"/>
      <c r="R51" s="25"/>
    </row>
    <row r="52" spans="1:18" x14ac:dyDescent="0.2">
      <c r="L52" s="25"/>
      <c r="M52" s="25"/>
      <c r="N52" s="25"/>
      <c r="O52" s="25"/>
      <c r="P52" s="25"/>
      <c r="Q52" s="25"/>
      <c r="R52" s="2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EB97-1984-4732-8361-25179890A7E6}">
  <dimension ref="A1:W51"/>
  <sheetViews>
    <sheetView workbookViewId="0">
      <selection activeCell="K28" sqref="K28:S46"/>
    </sheetView>
  </sheetViews>
  <sheetFormatPr baseColWidth="10" defaultColWidth="8.83203125" defaultRowHeight="15" x14ac:dyDescent="0.2"/>
  <cols>
    <col min="1" max="1" width="16" bestFit="1" customWidth="1"/>
    <col min="2" max="2" width="5.1640625" bestFit="1" customWidth="1"/>
    <col min="3" max="3" width="4.1640625" bestFit="1" customWidth="1"/>
    <col min="4" max="4" width="5.1640625" bestFit="1" customWidth="1"/>
    <col min="5" max="5" width="4.1640625" bestFit="1" customWidth="1"/>
    <col min="6" max="6" width="5.1640625" bestFit="1" customWidth="1"/>
    <col min="7" max="7" width="9.33203125" customWidth="1"/>
    <col min="8" max="8" width="9.1640625" customWidth="1"/>
    <col min="9" max="9" width="3.6640625" customWidth="1"/>
    <col min="10" max="10" width="7.83203125" customWidth="1"/>
    <col min="11" max="11" width="14.33203125" customWidth="1"/>
    <col min="12" max="12" width="10.5" bestFit="1" customWidth="1"/>
    <col min="13" max="13" width="12.33203125" bestFit="1" customWidth="1"/>
    <col min="14" max="14" width="9.6640625" bestFit="1" customWidth="1"/>
    <col min="15" max="15" width="7.33203125" bestFit="1" customWidth="1"/>
    <col min="16" max="16" width="12.1640625" bestFit="1" customWidth="1"/>
    <col min="17" max="17" width="10.1640625" bestFit="1" customWidth="1"/>
    <col min="18" max="18" width="11.5" customWidth="1"/>
    <col min="19" max="19" width="11.6640625" bestFit="1" customWidth="1"/>
  </cols>
  <sheetData>
    <row r="1" spans="1:11" x14ac:dyDescent="0.2">
      <c r="A1" s="13" t="s">
        <v>348</v>
      </c>
      <c r="B1" s="13" t="s">
        <v>342</v>
      </c>
      <c r="C1" s="13" t="s">
        <v>331</v>
      </c>
      <c r="D1" s="13" t="s">
        <v>340</v>
      </c>
      <c r="E1" s="13" t="s">
        <v>26</v>
      </c>
      <c r="F1" s="13" t="s">
        <v>321</v>
      </c>
      <c r="G1" s="13" t="s">
        <v>393</v>
      </c>
      <c r="H1" s="13" t="s">
        <v>366</v>
      </c>
    </row>
    <row r="2" spans="1:11" x14ac:dyDescent="0.2">
      <c r="A2" t="s">
        <v>317</v>
      </c>
      <c r="B2">
        <v>2005</v>
      </c>
      <c r="C2">
        <v>80</v>
      </c>
      <c r="D2">
        <v>569</v>
      </c>
      <c r="E2">
        <v>130</v>
      </c>
      <c r="F2">
        <v>701</v>
      </c>
      <c r="G2" s="1">
        <f>$L$44+B2*$L$45+C2*$L$46</f>
        <v>803.78628123662679</v>
      </c>
      <c r="H2" s="1">
        <f>F2-G2</f>
        <v>-102.78628123662679</v>
      </c>
      <c r="J2" s="1" t="s">
        <v>394</v>
      </c>
      <c r="K2" s="12">
        <f>SUMSQ(H2:H51)</f>
        <v>615273.33400733105</v>
      </c>
    </row>
    <row r="3" spans="1:11" x14ac:dyDescent="0.2">
      <c r="A3" t="s">
        <v>316</v>
      </c>
      <c r="B3">
        <v>1179</v>
      </c>
      <c r="C3">
        <v>61</v>
      </c>
      <c r="D3">
        <v>403</v>
      </c>
      <c r="E3">
        <v>99</v>
      </c>
      <c r="F3">
        <v>450</v>
      </c>
      <c r="G3" s="1">
        <f t="shared" ref="G3:G51" si="0">$L$44+B3*$L$45+C3*$L$46</f>
        <v>457.41854474015054</v>
      </c>
      <c r="H3" s="1">
        <f t="shared" ref="H3:H50" si="1">F3-G3</f>
        <v>-7.4185447401505371</v>
      </c>
      <c r="J3" s="1" t="s">
        <v>395</v>
      </c>
      <c r="K3" s="12">
        <v>922647.06819123984</v>
      </c>
    </row>
    <row r="4" spans="1:11" x14ac:dyDescent="0.2">
      <c r="A4" t="s">
        <v>262</v>
      </c>
      <c r="B4">
        <v>1416</v>
      </c>
      <c r="C4">
        <v>34</v>
      </c>
      <c r="D4">
        <v>458</v>
      </c>
      <c r="E4">
        <v>105</v>
      </c>
      <c r="F4">
        <v>541</v>
      </c>
      <c r="G4" s="1">
        <f t="shared" si="0"/>
        <v>468.01556978901738</v>
      </c>
      <c r="H4" s="1">
        <f t="shared" si="1"/>
        <v>72.984430210982623</v>
      </c>
      <c r="J4" s="1"/>
    </row>
    <row r="5" spans="1:11" x14ac:dyDescent="0.2">
      <c r="A5" t="s">
        <v>315</v>
      </c>
      <c r="B5">
        <v>1700</v>
      </c>
      <c r="C5">
        <v>56</v>
      </c>
      <c r="D5">
        <v>670</v>
      </c>
      <c r="E5">
        <v>88</v>
      </c>
      <c r="F5">
        <v>674</v>
      </c>
      <c r="G5" s="1">
        <f t="shared" si="0"/>
        <v>629.42282923775031</v>
      </c>
      <c r="H5" s="1">
        <f t="shared" si="1"/>
        <v>44.577170762249693</v>
      </c>
      <c r="J5" s="1"/>
    </row>
    <row r="6" spans="1:11" x14ac:dyDescent="0.2">
      <c r="A6" t="s">
        <v>314</v>
      </c>
      <c r="B6">
        <v>1656</v>
      </c>
      <c r="C6">
        <v>78</v>
      </c>
      <c r="D6">
        <v>523</v>
      </c>
      <c r="E6">
        <v>113</v>
      </c>
      <c r="F6">
        <v>696</v>
      </c>
      <c r="G6" s="1">
        <f t="shared" si="0"/>
        <v>673.93125136071058</v>
      </c>
      <c r="H6" s="1">
        <f t="shared" si="1"/>
        <v>22.068748639289424</v>
      </c>
      <c r="J6" s="1"/>
    </row>
    <row r="7" spans="1:11" x14ac:dyDescent="0.2">
      <c r="A7" t="s">
        <v>313</v>
      </c>
      <c r="B7">
        <v>1235</v>
      </c>
      <c r="C7">
        <v>79</v>
      </c>
      <c r="D7">
        <v>393</v>
      </c>
      <c r="E7">
        <v>119</v>
      </c>
      <c r="F7">
        <v>540</v>
      </c>
      <c r="G7" s="1">
        <f t="shared" si="0"/>
        <v>526.62322475142014</v>
      </c>
      <c r="H7" s="1">
        <f t="shared" si="1"/>
        <v>13.376775248579861</v>
      </c>
      <c r="J7" s="1"/>
    </row>
    <row r="8" spans="1:11" x14ac:dyDescent="0.2">
      <c r="A8" t="s">
        <v>37</v>
      </c>
      <c r="B8">
        <v>1267</v>
      </c>
      <c r="C8">
        <v>48</v>
      </c>
      <c r="D8">
        <v>665</v>
      </c>
      <c r="E8">
        <v>77</v>
      </c>
      <c r="F8">
        <v>739</v>
      </c>
      <c r="G8" s="1">
        <f t="shared" si="0"/>
        <v>453.21484493139923</v>
      </c>
      <c r="H8" s="1">
        <f t="shared" si="1"/>
        <v>285.78515506860077</v>
      </c>
      <c r="J8" s="1"/>
    </row>
    <row r="9" spans="1:11" x14ac:dyDescent="0.2">
      <c r="A9" t="s">
        <v>312</v>
      </c>
      <c r="B9">
        <v>991</v>
      </c>
      <c r="C9">
        <v>53</v>
      </c>
      <c r="D9">
        <v>200</v>
      </c>
      <c r="E9">
        <v>104</v>
      </c>
      <c r="F9">
        <v>247</v>
      </c>
      <c r="G9" s="1">
        <f t="shared" si="0"/>
        <v>368.52828953384301</v>
      </c>
      <c r="H9" s="1">
        <f t="shared" si="1"/>
        <v>-121.52828953384301</v>
      </c>
    </row>
    <row r="10" spans="1:11" x14ac:dyDescent="0.2">
      <c r="A10" t="s">
        <v>311</v>
      </c>
      <c r="B10">
        <v>1396</v>
      </c>
      <c r="C10">
        <v>49</v>
      </c>
      <c r="D10">
        <v>416</v>
      </c>
      <c r="E10">
        <v>83</v>
      </c>
      <c r="F10">
        <v>515</v>
      </c>
      <c r="G10" s="1">
        <f t="shared" si="0"/>
        <v>501.92621017934925</v>
      </c>
      <c r="H10" s="1">
        <f t="shared" si="1"/>
        <v>13.073789820650745</v>
      </c>
    </row>
    <row r="11" spans="1:11" x14ac:dyDescent="0.2">
      <c r="A11" t="s">
        <v>310</v>
      </c>
      <c r="B11">
        <v>1039</v>
      </c>
      <c r="C11">
        <v>31</v>
      </c>
      <c r="D11">
        <v>256</v>
      </c>
      <c r="E11">
        <v>115</v>
      </c>
      <c r="F11">
        <v>319</v>
      </c>
      <c r="G11" s="1">
        <f t="shared" si="0"/>
        <v>325.44546298802618</v>
      </c>
      <c r="H11" s="1">
        <f t="shared" si="1"/>
        <v>-6.4454629880261791</v>
      </c>
    </row>
    <row r="12" spans="1:11" x14ac:dyDescent="0.2">
      <c r="A12" t="s">
        <v>309</v>
      </c>
      <c r="B12">
        <v>1142</v>
      </c>
      <c r="C12">
        <v>59</v>
      </c>
      <c r="D12">
        <v>342</v>
      </c>
      <c r="E12">
        <v>128</v>
      </c>
      <c r="F12">
        <v>433</v>
      </c>
      <c r="G12" s="1">
        <f t="shared" si="0"/>
        <v>438.75996988143254</v>
      </c>
      <c r="H12" s="1">
        <f t="shared" si="1"/>
        <v>-5.7599698814325393</v>
      </c>
    </row>
    <row r="13" spans="1:11" x14ac:dyDescent="0.2">
      <c r="A13" t="s">
        <v>308</v>
      </c>
      <c r="B13">
        <v>2358</v>
      </c>
      <c r="C13">
        <v>80</v>
      </c>
      <c r="D13">
        <v>965</v>
      </c>
      <c r="E13">
        <v>180</v>
      </c>
      <c r="F13">
        <v>1125</v>
      </c>
      <c r="G13" s="1">
        <f t="shared" si="0"/>
        <v>929.59509091954669</v>
      </c>
      <c r="H13" s="1">
        <f t="shared" si="1"/>
        <v>195.40490908045331</v>
      </c>
    </row>
    <row r="14" spans="1:11" x14ac:dyDescent="0.2">
      <c r="A14" t="s">
        <v>49</v>
      </c>
      <c r="B14">
        <v>1458</v>
      </c>
      <c r="C14">
        <v>189</v>
      </c>
      <c r="D14">
        <v>605</v>
      </c>
      <c r="E14">
        <v>106</v>
      </c>
      <c r="F14">
        <v>853</v>
      </c>
      <c r="G14" s="1">
        <f t="shared" si="0"/>
        <v>907.05004553487186</v>
      </c>
      <c r="H14" s="1">
        <f t="shared" si="1"/>
        <v>-54.050045534871856</v>
      </c>
    </row>
    <row r="15" spans="1:11" x14ac:dyDescent="0.2">
      <c r="A15" t="s">
        <v>307</v>
      </c>
      <c r="B15">
        <v>2448</v>
      </c>
      <c r="C15">
        <v>174</v>
      </c>
      <c r="D15">
        <v>1086</v>
      </c>
      <c r="E15">
        <v>144</v>
      </c>
      <c r="F15">
        <v>1283</v>
      </c>
      <c r="G15" s="1">
        <f t="shared" si="0"/>
        <v>1218.846332601855</v>
      </c>
      <c r="H15" s="1">
        <f t="shared" si="1"/>
        <v>64.153667398144989</v>
      </c>
    </row>
    <row r="16" spans="1:11" x14ac:dyDescent="0.2">
      <c r="A16" t="s">
        <v>306</v>
      </c>
      <c r="B16">
        <v>1730</v>
      </c>
      <c r="C16">
        <v>83</v>
      </c>
      <c r="D16">
        <v>553</v>
      </c>
      <c r="E16">
        <v>112</v>
      </c>
      <c r="F16">
        <v>679</v>
      </c>
      <c r="G16" s="1">
        <f t="shared" si="0"/>
        <v>713.98430896321645</v>
      </c>
      <c r="H16" s="1">
        <f t="shared" si="1"/>
        <v>-34.984308963216449</v>
      </c>
    </row>
    <row r="17" spans="1:23" x14ac:dyDescent="0.2">
      <c r="A17" t="s">
        <v>305</v>
      </c>
      <c r="B17">
        <v>1038</v>
      </c>
      <c r="C17">
        <v>62</v>
      </c>
      <c r="D17">
        <v>379</v>
      </c>
      <c r="E17">
        <v>95</v>
      </c>
      <c r="F17">
        <v>446</v>
      </c>
      <c r="G17" s="1">
        <f t="shared" si="0"/>
        <v>409.90220853090977</v>
      </c>
      <c r="H17" s="1">
        <f t="shared" si="1"/>
        <v>36.097791469090225</v>
      </c>
    </row>
    <row r="18" spans="1:23" x14ac:dyDescent="0.2">
      <c r="A18" t="s">
        <v>175</v>
      </c>
      <c r="B18">
        <v>1632</v>
      </c>
      <c r="C18">
        <v>191</v>
      </c>
      <c r="D18">
        <v>571</v>
      </c>
      <c r="E18">
        <v>146</v>
      </c>
      <c r="F18">
        <v>888</v>
      </c>
      <c r="G18" s="1">
        <f t="shared" si="0"/>
        <v>974.53526891075705</v>
      </c>
      <c r="H18" s="1">
        <f t="shared" si="1"/>
        <v>-86.535268910757054</v>
      </c>
    </row>
    <row r="19" spans="1:23" x14ac:dyDescent="0.2">
      <c r="A19" t="s">
        <v>304</v>
      </c>
      <c r="B19">
        <v>1541</v>
      </c>
      <c r="C19">
        <v>90</v>
      </c>
      <c r="D19">
        <v>621</v>
      </c>
      <c r="E19">
        <v>95</v>
      </c>
      <c r="F19">
        <v>720</v>
      </c>
      <c r="G19" s="1">
        <f t="shared" si="0"/>
        <v>665.77627313867288</v>
      </c>
      <c r="H19" s="1">
        <f t="shared" si="1"/>
        <v>54.223726861327123</v>
      </c>
    </row>
    <row r="20" spans="1:23" x14ac:dyDescent="0.2">
      <c r="A20" t="s">
        <v>303</v>
      </c>
      <c r="B20">
        <v>2058</v>
      </c>
      <c r="C20">
        <v>129</v>
      </c>
      <c r="D20">
        <v>791</v>
      </c>
      <c r="E20">
        <v>142</v>
      </c>
      <c r="F20">
        <v>986</v>
      </c>
      <c r="G20" s="1">
        <f t="shared" si="0"/>
        <v>956.73490900220816</v>
      </c>
      <c r="H20" s="1">
        <f t="shared" si="1"/>
        <v>29.265090997791845</v>
      </c>
    </row>
    <row r="21" spans="1:23" x14ac:dyDescent="0.2">
      <c r="A21" t="s">
        <v>302</v>
      </c>
      <c r="B21">
        <v>2141</v>
      </c>
      <c r="C21">
        <v>259</v>
      </c>
      <c r="D21">
        <v>1021</v>
      </c>
      <c r="E21">
        <v>160</v>
      </c>
      <c r="F21">
        <v>1325</v>
      </c>
      <c r="G21" s="1">
        <f t="shared" si="0"/>
        <v>1341.9840422870348</v>
      </c>
      <c r="H21" s="1">
        <f t="shared" si="1"/>
        <v>-16.984042287034754</v>
      </c>
    </row>
    <row r="22" spans="1:23" x14ac:dyDescent="0.2">
      <c r="A22" t="s">
        <v>301</v>
      </c>
      <c r="B22">
        <v>1233</v>
      </c>
      <c r="C22">
        <v>35</v>
      </c>
      <c r="D22">
        <v>456</v>
      </c>
      <c r="E22">
        <v>88</v>
      </c>
      <c r="F22">
        <v>464</v>
      </c>
      <c r="G22" s="1">
        <f t="shared" si="0"/>
        <v>405.53048001976913</v>
      </c>
      <c r="H22" s="1">
        <f t="shared" si="1"/>
        <v>58.469519980230871</v>
      </c>
    </row>
    <row r="23" spans="1:23" x14ac:dyDescent="0.2">
      <c r="A23" t="s">
        <v>300</v>
      </c>
      <c r="B23">
        <v>1367</v>
      </c>
      <c r="C23">
        <v>65</v>
      </c>
      <c r="D23">
        <v>588</v>
      </c>
      <c r="E23">
        <v>102</v>
      </c>
      <c r="F23">
        <v>625</v>
      </c>
      <c r="G23" s="1">
        <f t="shared" si="0"/>
        <v>535.3651684061781</v>
      </c>
      <c r="H23" s="1">
        <f t="shared" si="1"/>
        <v>89.6348315938219</v>
      </c>
    </row>
    <row r="24" spans="1:23" x14ac:dyDescent="0.2">
      <c r="A24" t="s">
        <v>299</v>
      </c>
      <c r="B24">
        <v>1816</v>
      </c>
      <c r="C24">
        <v>74</v>
      </c>
      <c r="D24">
        <v>490</v>
      </c>
      <c r="E24">
        <v>211</v>
      </c>
      <c r="F24">
        <v>589</v>
      </c>
      <c r="G24" s="1">
        <f t="shared" si="0"/>
        <v>720.01144290617333</v>
      </c>
      <c r="H24" s="1">
        <f t="shared" si="1"/>
        <v>-131.01144290617333</v>
      </c>
      <c r="R24" s="9"/>
      <c r="S24" s="9"/>
    </row>
    <row r="25" spans="1:23" x14ac:dyDescent="0.2">
      <c r="A25" t="s">
        <v>298</v>
      </c>
      <c r="B25">
        <v>1675</v>
      </c>
      <c r="C25">
        <v>78</v>
      </c>
      <c r="D25">
        <v>644</v>
      </c>
      <c r="E25">
        <v>137</v>
      </c>
      <c r="F25">
        <v>772</v>
      </c>
      <c r="G25" s="1">
        <f t="shared" si="0"/>
        <v>680.70283035214254</v>
      </c>
      <c r="H25" s="1">
        <f t="shared" si="1"/>
        <v>91.297169647857459</v>
      </c>
    </row>
    <row r="26" spans="1:23" x14ac:dyDescent="0.2">
      <c r="A26" t="s">
        <v>297</v>
      </c>
      <c r="B26">
        <v>2418</v>
      </c>
      <c r="C26">
        <v>92</v>
      </c>
      <c r="D26">
        <v>1154</v>
      </c>
      <c r="E26">
        <v>181</v>
      </c>
      <c r="F26">
        <v>1288</v>
      </c>
      <c r="G26" s="1">
        <f t="shared" si="0"/>
        <v>983.80991919754001</v>
      </c>
      <c r="H26" s="1">
        <f t="shared" si="1"/>
        <v>304.19008080245999</v>
      </c>
    </row>
    <row r="27" spans="1:23" x14ac:dyDescent="0.2">
      <c r="A27" t="s">
        <v>296</v>
      </c>
      <c r="B27">
        <v>2578</v>
      </c>
      <c r="C27">
        <v>284</v>
      </c>
      <c r="D27">
        <v>1207</v>
      </c>
      <c r="E27">
        <v>225</v>
      </c>
      <c r="F27">
        <v>1551</v>
      </c>
      <c r="G27" s="1">
        <f t="shared" si="0"/>
        <v>1566.128056216719</v>
      </c>
      <c r="H27" s="1">
        <f t="shared" si="1"/>
        <v>-15.12805621671896</v>
      </c>
    </row>
    <row r="28" spans="1:23" x14ac:dyDescent="0.2">
      <c r="A28" t="s">
        <v>295</v>
      </c>
      <c r="B28">
        <v>1866</v>
      </c>
      <c r="C28">
        <v>75</v>
      </c>
      <c r="D28">
        <v>423</v>
      </c>
      <c r="E28">
        <v>116</v>
      </c>
      <c r="F28">
        <v>544</v>
      </c>
      <c r="G28" s="1">
        <f t="shared" si="0"/>
        <v>740.56729550553791</v>
      </c>
      <c r="H28" s="1">
        <f t="shared" si="1"/>
        <v>-196.56729550553791</v>
      </c>
      <c r="K28" t="s">
        <v>369</v>
      </c>
    </row>
    <row r="29" spans="1:23" ht="16" thickBot="1" x14ac:dyDescent="0.25">
      <c r="A29" t="s">
        <v>294</v>
      </c>
      <c r="B29">
        <v>2406</v>
      </c>
      <c r="C29">
        <v>45</v>
      </c>
      <c r="D29">
        <v>444</v>
      </c>
      <c r="E29">
        <v>183</v>
      </c>
      <c r="F29">
        <v>570</v>
      </c>
      <c r="G29" s="1">
        <f t="shared" si="0"/>
        <v>850.94546186782009</v>
      </c>
      <c r="H29" s="1">
        <f t="shared" si="1"/>
        <v>-280.94546186782009</v>
      </c>
    </row>
    <row r="30" spans="1:23" x14ac:dyDescent="0.2">
      <c r="A30" t="s">
        <v>293</v>
      </c>
      <c r="B30">
        <v>1907</v>
      </c>
      <c r="C30">
        <v>124</v>
      </c>
      <c r="D30">
        <v>808</v>
      </c>
      <c r="E30">
        <v>156</v>
      </c>
      <c r="F30">
        <v>949</v>
      </c>
      <c r="G30" s="1">
        <f t="shared" si="0"/>
        <v>889.23913653968862</v>
      </c>
      <c r="H30" s="1">
        <f t="shared" si="1"/>
        <v>59.760863460311384</v>
      </c>
      <c r="K30" s="8" t="s">
        <v>370</v>
      </c>
      <c r="L30" s="8"/>
    </row>
    <row r="31" spans="1:23" x14ac:dyDescent="0.2">
      <c r="A31" t="s">
        <v>255</v>
      </c>
      <c r="B31">
        <v>1002</v>
      </c>
      <c r="C31">
        <v>147</v>
      </c>
      <c r="D31">
        <v>508</v>
      </c>
      <c r="E31">
        <v>88</v>
      </c>
      <c r="F31">
        <v>654</v>
      </c>
      <c r="G31" s="1">
        <f t="shared" si="0"/>
        <v>629.62401856756605</v>
      </c>
      <c r="H31" s="1">
        <f t="shared" si="1"/>
        <v>24.375981432433946</v>
      </c>
      <c r="K31" t="s">
        <v>371</v>
      </c>
      <c r="L31" s="1">
        <v>0.95045775836524293</v>
      </c>
    </row>
    <row r="32" spans="1:23" x14ac:dyDescent="0.2">
      <c r="A32" t="s">
        <v>292</v>
      </c>
      <c r="B32">
        <v>1647</v>
      </c>
      <c r="C32">
        <v>57</v>
      </c>
      <c r="D32">
        <v>459</v>
      </c>
      <c r="E32">
        <v>183</v>
      </c>
      <c r="F32">
        <v>453</v>
      </c>
      <c r="G32" s="1">
        <f t="shared" si="0"/>
        <v>613.26959572566795</v>
      </c>
      <c r="H32" s="1">
        <f t="shared" si="1"/>
        <v>-160.26959572566795</v>
      </c>
      <c r="K32" t="s">
        <v>372</v>
      </c>
      <c r="L32" s="1">
        <v>0.90336995043668256</v>
      </c>
      <c r="T32" s="10"/>
      <c r="U32" s="10"/>
      <c r="V32" s="10"/>
      <c r="W32" s="10"/>
    </row>
    <row r="33" spans="1:19" x14ac:dyDescent="0.2">
      <c r="A33" t="s">
        <v>291</v>
      </c>
      <c r="B33">
        <v>2329</v>
      </c>
      <c r="C33">
        <v>149</v>
      </c>
      <c r="D33">
        <v>1019</v>
      </c>
      <c r="E33">
        <v>158</v>
      </c>
      <c r="F33">
        <v>1256</v>
      </c>
      <c r="G33" s="1">
        <f t="shared" si="0"/>
        <v>1108.0371670550844</v>
      </c>
      <c r="H33" s="1">
        <f t="shared" si="1"/>
        <v>147.96283294491559</v>
      </c>
      <c r="K33" t="s">
        <v>373</v>
      </c>
      <c r="L33" s="1">
        <v>0.89925803343398814</v>
      </c>
    </row>
    <row r="34" spans="1:19" x14ac:dyDescent="0.2">
      <c r="A34" t="s">
        <v>290</v>
      </c>
      <c r="B34">
        <v>1072</v>
      </c>
      <c r="C34">
        <v>30</v>
      </c>
      <c r="D34">
        <v>317</v>
      </c>
      <c r="E34">
        <v>81</v>
      </c>
      <c r="F34">
        <v>363</v>
      </c>
      <c r="G34" s="1">
        <f t="shared" si="0"/>
        <v>334.47071861439065</v>
      </c>
      <c r="H34" s="1">
        <f t="shared" si="1"/>
        <v>28.529281385609352</v>
      </c>
      <c r="K34" t="s">
        <v>374</v>
      </c>
      <c r="L34" s="1">
        <v>114.41556712334199</v>
      </c>
    </row>
    <row r="35" spans="1:19" ht="16" thickBot="1" x14ac:dyDescent="0.25">
      <c r="A35" t="s">
        <v>289</v>
      </c>
      <c r="B35">
        <v>1852</v>
      </c>
      <c r="C35">
        <v>143</v>
      </c>
      <c r="D35">
        <v>684</v>
      </c>
      <c r="E35">
        <v>169</v>
      </c>
      <c r="F35">
        <v>931</v>
      </c>
      <c r="G35" s="1">
        <f t="shared" si="0"/>
        <v>921.61944717029405</v>
      </c>
      <c r="H35" s="1">
        <f t="shared" si="1"/>
        <v>9.3805528297059482</v>
      </c>
      <c r="K35" s="6" t="s">
        <v>375</v>
      </c>
      <c r="L35" s="6">
        <v>50</v>
      </c>
    </row>
    <row r="36" spans="1:19" x14ac:dyDescent="0.2">
      <c r="A36" t="s">
        <v>66</v>
      </c>
      <c r="B36">
        <v>1374</v>
      </c>
      <c r="C36">
        <v>116</v>
      </c>
      <c r="D36">
        <v>386</v>
      </c>
      <c r="E36">
        <v>118</v>
      </c>
      <c r="F36">
        <v>548</v>
      </c>
      <c r="G36" s="1">
        <f t="shared" si="0"/>
        <v>677.39126280474829</v>
      </c>
      <c r="H36" s="1">
        <f t="shared" si="1"/>
        <v>-129.39126280474829</v>
      </c>
    </row>
    <row r="37" spans="1:19" ht="16" thickBot="1" x14ac:dyDescent="0.25">
      <c r="A37" t="s">
        <v>288</v>
      </c>
      <c r="B37">
        <v>1889</v>
      </c>
      <c r="C37">
        <v>316</v>
      </c>
      <c r="D37">
        <v>1177</v>
      </c>
      <c r="E37">
        <v>86</v>
      </c>
      <c r="F37">
        <v>1564</v>
      </c>
      <c r="G37" s="1">
        <f t="shared" si="0"/>
        <v>1408.1182703759787</v>
      </c>
      <c r="H37" s="1">
        <f t="shared" si="1"/>
        <v>155.88172962402132</v>
      </c>
      <c r="K37" t="s">
        <v>376</v>
      </c>
    </row>
    <row r="38" spans="1:19" x14ac:dyDescent="0.2">
      <c r="A38" t="s">
        <v>287</v>
      </c>
      <c r="B38">
        <v>1567</v>
      </c>
      <c r="C38">
        <v>101</v>
      </c>
      <c r="D38">
        <v>466</v>
      </c>
      <c r="E38">
        <v>87</v>
      </c>
      <c r="F38">
        <v>619</v>
      </c>
      <c r="G38" s="1">
        <f t="shared" si="0"/>
        <v>705.13763112587571</v>
      </c>
      <c r="H38" s="1">
        <f t="shared" si="1"/>
        <v>-86.137631125875714</v>
      </c>
      <c r="K38" s="7"/>
      <c r="L38" s="7" t="s">
        <v>379</v>
      </c>
      <c r="M38" s="7" t="s">
        <v>380</v>
      </c>
      <c r="N38" s="7" t="s">
        <v>381</v>
      </c>
      <c r="O38" s="7" t="s">
        <v>382</v>
      </c>
      <c r="P38" s="7" t="s">
        <v>383</v>
      </c>
    </row>
    <row r="39" spans="1:19" x14ac:dyDescent="0.2">
      <c r="A39" t="s">
        <v>286</v>
      </c>
      <c r="B39">
        <v>1174</v>
      </c>
      <c r="C39">
        <v>60</v>
      </c>
      <c r="D39">
        <v>308</v>
      </c>
      <c r="E39">
        <v>116</v>
      </c>
      <c r="F39">
        <v>339</v>
      </c>
      <c r="G39" s="1">
        <f t="shared" si="0"/>
        <v>452.90064238365107</v>
      </c>
      <c r="H39" s="1">
        <f t="shared" si="1"/>
        <v>-113.90064238365107</v>
      </c>
      <c r="K39" t="s">
        <v>377</v>
      </c>
      <c r="L39">
        <v>2</v>
      </c>
      <c r="M39" s="20">
        <v>5752035.1459926665</v>
      </c>
      <c r="N39" s="20">
        <v>2876017.5729963332</v>
      </c>
      <c r="O39" s="19">
        <v>219.69557017924836</v>
      </c>
      <c r="P39">
        <v>1.4129824053210886E-24</v>
      </c>
    </row>
    <row r="40" spans="1:19" x14ac:dyDescent="0.2">
      <c r="A40" t="s">
        <v>285</v>
      </c>
      <c r="B40">
        <v>2110</v>
      </c>
      <c r="C40">
        <v>53</v>
      </c>
      <c r="D40">
        <v>535</v>
      </c>
      <c r="E40">
        <v>182</v>
      </c>
      <c r="F40">
        <v>679</v>
      </c>
      <c r="G40" s="1">
        <f t="shared" si="0"/>
        <v>767.3386522397559</v>
      </c>
      <c r="H40" s="1">
        <f t="shared" si="1"/>
        <v>-88.338652239755902</v>
      </c>
      <c r="K40" t="s">
        <v>360</v>
      </c>
      <c r="L40">
        <v>47</v>
      </c>
      <c r="M40" s="20">
        <v>615273.33400733082</v>
      </c>
      <c r="N40" s="20">
        <v>13090.922000155975</v>
      </c>
      <c r="O40" s="20"/>
    </row>
    <row r="41" spans="1:19" ht="16" thickBot="1" x14ac:dyDescent="0.25">
      <c r="A41" t="s">
        <v>284</v>
      </c>
      <c r="B41">
        <v>1230</v>
      </c>
      <c r="C41">
        <v>94</v>
      </c>
      <c r="D41">
        <v>473</v>
      </c>
      <c r="E41">
        <v>102</v>
      </c>
      <c r="F41">
        <v>648</v>
      </c>
      <c r="G41" s="1">
        <f t="shared" si="0"/>
        <v>565.87984855604032</v>
      </c>
      <c r="H41" s="1">
        <f t="shared" si="1"/>
        <v>82.120151443959685</v>
      </c>
      <c r="K41" s="6" t="s">
        <v>378</v>
      </c>
      <c r="L41" s="6">
        <v>49</v>
      </c>
      <c r="M41" s="21">
        <v>6367308.4799999977</v>
      </c>
      <c r="N41" s="21"/>
      <c r="O41" s="21"/>
      <c r="P41" s="6"/>
    </row>
    <row r="42" spans="1:19" ht="16" thickBot="1" x14ac:dyDescent="0.25">
      <c r="A42" t="s">
        <v>283</v>
      </c>
      <c r="B42">
        <v>2476</v>
      </c>
      <c r="C42">
        <v>384</v>
      </c>
      <c r="D42">
        <v>1214</v>
      </c>
      <c r="E42">
        <v>267</v>
      </c>
      <c r="F42">
        <v>1818</v>
      </c>
      <c r="G42" s="1">
        <f t="shared" si="0"/>
        <v>1803.3661575065562</v>
      </c>
      <c r="H42" s="1">
        <f t="shared" si="1"/>
        <v>14.633842493443808</v>
      </c>
    </row>
    <row r="43" spans="1:19" x14ac:dyDescent="0.2">
      <c r="A43" t="s">
        <v>282</v>
      </c>
      <c r="B43">
        <v>2678</v>
      </c>
      <c r="C43">
        <v>266</v>
      </c>
      <c r="D43">
        <v>1233</v>
      </c>
      <c r="E43">
        <v>235</v>
      </c>
      <c r="F43">
        <v>1441</v>
      </c>
      <c r="G43" s="1">
        <f t="shared" si="0"/>
        <v>1552.5216037140485</v>
      </c>
      <c r="H43" s="1">
        <f t="shared" si="1"/>
        <v>-111.52160371404852</v>
      </c>
      <c r="K43" s="7"/>
      <c r="L43" s="7" t="s">
        <v>384</v>
      </c>
      <c r="M43" s="7" t="s">
        <v>374</v>
      </c>
      <c r="N43" s="7" t="s">
        <v>385</v>
      </c>
      <c r="O43" s="7" t="s">
        <v>386</v>
      </c>
      <c r="P43" s="7" t="s">
        <v>387</v>
      </c>
      <c r="Q43" s="7" t="s">
        <v>388</v>
      </c>
      <c r="R43" s="7" t="s">
        <v>389</v>
      </c>
      <c r="S43" s="7" t="s">
        <v>390</v>
      </c>
    </row>
    <row r="44" spans="1:19" x14ac:dyDescent="0.2">
      <c r="A44" t="s">
        <v>281</v>
      </c>
      <c r="B44">
        <v>1026</v>
      </c>
      <c r="C44">
        <v>21</v>
      </c>
      <c r="D44">
        <v>221</v>
      </c>
      <c r="E44">
        <v>113</v>
      </c>
      <c r="F44">
        <v>284</v>
      </c>
      <c r="G44" s="1">
        <f t="shared" si="0"/>
        <v>293.4531985116098</v>
      </c>
      <c r="H44" s="1">
        <f t="shared" si="1"/>
        <v>-9.4531985116097985</v>
      </c>
      <c r="K44" s="2" t="s">
        <v>361</v>
      </c>
      <c r="L44" s="17">
        <v>-129.66613261218481</v>
      </c>
      <c r="M44" s="15">
        <v>58.231048105537539</v>
      </c>
      <c r="N44" s="15">
        <v>-2.2267525114296212</v>
      </c>
      <c r="O44" s="15">
        <v>3.079297982856553E-2</v>
      </c>
      <c r="P44" s="15">
        <v>-246.81189124304166</v>
      </c>
      <c r="Q44" s="15">
        <v>-12.520373981327964</v>
      </c>
      <c r="R44" s="15">
        <v>-246.81189124304166</v>
      </c>
      <c r="S44" s="15">
        <v>-12.520373981327964</v>
      </c>
    </row>
    <row r="45" spans="1:19" x14ac:dyDescent="0.2">
      <c r="A45" t="s">
        <v>280</v>
      </c>
      <c r="B45">
        <v>1085</v>
      </c>
      <c r="C45">
        <v>81</v>
      </c>
      <c r="D45">
        <v>327</v>
      </c>
      <c r="E45">
        <v>158</v>
      </c>
      <c r="F45">
        <v>432</v>
      </c>
      <c r="G45" s="1">
        <f t="shared" si="0"/>
        <v>478.63520637867629</v>
      </c>
      <c r="H45" s="1">
        <f t="shared" si="1"/>
        <v>-46.635206378676287</v>
      </c>
      <c r="K45" s="2" t="s">
        <v>391</v>
      </c>
      <c r="L45" s="17">
        <v>0.35639889428589183</v>
      </c>
      <c r="M45" s="15">
        <v>4.0644088628626403E-2</v>
      </c>
      <c r="N45" s="15">
        <v>8.7687756402261492</v>
      </c>
      <c r="O45" s="15">
        <v>1.860921629950979E-11</v>
      </c>
      <c r="P45" s="15">
        <v>0.27463353454806078</v>
      </c>
      <c r="Q45" s="15">
        <v>0.43816425402372289</v>
      </c>
      <c r="R45" s="15">
        <v>0.27463353454806078</v>
      </c>
      <c r="S45" s="15">
        <v>0.43816425402372289</v>
      </c>
    </row>
    <row r="46" spans="1:19" ht="16" thickBot="1" x14ac:dyDescent="0.25">
      <c r="A46" t="s">
        <v>279</v>
      </c>
      <c r="B46">
        <v>1334</v>
      </c>
      <c r="C46">
        <v>83</v>
      </c>
      <c r="D46">
        <v>500</v>
      </c>
      <c r="E46">
        <v>97</v>
      </c>
      <c r="F46">
        <v>587</v>
      </c>
      <c r="G46" s="1">
        <f t="shared" si="0"/>
        <v>572.85034682600326</v>
      </c>
      <c r="H46" s="1">
        <f t="shared" si="1"/>
        <v>14.149653173996739</v>
      </c>
      <c r="K46" s="11" t="s">
        <v>392</v>
      </c>
      <c r="L46" s="18">
        <v>2.7359078850699809</v>
      </c>
      <c r="M46" s="16">
        <v>0.24820259720022406</v>
      </c>
      <c r="N46" s="16">
        <v>11.0228817745325</v>
      </c>
      <c r="O46" s="16">
        <v>1.2594740981623897E-14</v>
      </c>
      <c r="P46" s="16">
        <v>2.2365886646693398</v>
      </c>
      <c r="Q46" s="16">
        <v>3.2352271054706221</v>
      </c>
      <c r="R46" s="16">
        <v>2.2365886646693398</v>
      </c>
      <c r="S46" s="16">
        <v>3.2352271054706221</v>
      </c>
    </row>
    <row r="47" spans="1:19" x14ac:dyDescent="0.2">
      <c r="A47" t="s">
        <v>278</v>
      </c>
      <c r="B47">
        <v>1176</v>
      </c>
      <c r="C47">
        <v>87</v>
      </c>
      <c r="D47">
        <v>503</v>
      </c>
      <c r="E47">
        <v>66</v>
      </c>
      <c r="F47">
        <v>570</v>
      </c>
      <c r="G47" s="1">
        <f t="shared" si="0"/>
        <v>527.48295306911234</v>
      </c>
      <c r="H47" s="1">
        <f t="shared" si="1"/>
        <v>42.517046930887659</v>
      </c>
    </row>
    <row r="48" spans="1:19" x14ac:dyDescent="0.2">
      <c r="A48" t="s">
        <v>106</v>
      </c>
      <c r="B48">
        <v>1537</v>
      </c>
      <c r="C48">
        <v>195</v>
      </c>
      <c r="D48">
        <v>562</v>
      </c>
      <c r="E48">
        <v>123</v>
      </c>
      <c r="F48">
        <v>786</v>
      </c>
      <c r="G48" s="1">
        <f t="shared" si="0"/>
        <v>951.62100549387731</v>
      </c>
      <c r="H48" s="1">
        <f t="shared" si="1"/>
        <v>-165.62100549387731</v>
      </c>
    </row>
    <row r="49" spans="1:8" x14ac:dyDescent="0.2">
      <c r="A49" t="s">
        <v>81</v>
      </c>
      <c r="B49">
        <v>1486</v>
      </c>
      <c r="C49">
        <v>139</v>
      </c>
      <c r="D49">
        <v>570</v>
      </c>
      <c r="E49">
        <v>116</v>
      </c>
      <c r="F49">
        <v>706</v>
      </c>
      <c r="G49" s="1">
        <f t="shared" si="0"/>
        <v>780.23382032137783</v>
      </c>
      <c r="H49" s="1">
        <f t="shared" si="1"/>
        <v>-74.233820321377834</v>
      </c>
    </row>
    <row r="50" spans="1:8" x14ac:dyDescent="0.2">
      <c r="A50" t="s">
        <v>277</v>
      </c>
      <c r="B50">
        <v>1665</v>
      </c>
      <c r="C50">
        <v>161</v>
      </c>
      <c r="D50">
        <v>726</v>
      </c>
      <c r="E50">
        <v>149</v>
      </c>
      <c r="F50">
        <v>877</v>
      </c>
      <c r="G50" s="1">
        <f t="shared" si="0"/>
        <v>904.21919587009199</v>
      </c>
      <c r="H50" s="1">
        <f t="shared" si="1"/>
        <v>-27.219195870091994</v>
      </c>
    </row>
    <row r="51" spans="1:8" x14ac:dyDescent="0.2">
      <c r="A51" t="s">
        <v>276</v>
      </c>
      <c r="B51">
        <v>1050</v>
      </c>
      <c r="C51">
        <v>89</v>
      </c>
      <c r="D51">
        <v>458</v>
      </c>
      <c r="E51">
        <v>78</v>
      </c>
      <c r="F51">
        <v>607</v>
      </c>
      <c r="G51" s="1">
        <f t="shared" si="0"/>
        <v>488.04850815922998</v>
      </c>
      <c r="H51" s="1">
        <f>F51-G51</f>
        <v>118.95149184077002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BD2AF-7219-C74B-9EF7-74B753A37BD0}">
  <dimension ref="A1:W51"/>
  <sheetViews>
    <sheetView workbookViewId="0">
      <selection activeCell="K28" sqref="K28"/>
    </sheetView>
  </sheetViews>
  <sheetFormatPr baseColWidth="10" defaultColWidth="8.83203125" defaultRowHeight="15" x14ac:dyDescent="0.2"/>
  <cols>
    <col min="1" max="1" width="17.1640625" customWidth="1"/>
    <col min="2" max="2" width="5.1640625" bestFit="1" customWidth="1"/>
    <col min="3" max="3" width="4.1640625" bestFit="1" customWidth="1"/>
    <col min="4" max="4" width="5.1640625" bestFit="1" customWidth="1"/>
    <col min="5" max="5" width="4.1640625" bestFit="1" customWidth="1"/>
    <col min="6" max="6" width="5.1640625" bestFit="1" customWidth="1"/>
    <col min="7" max="7" width="9.33203125" customWidth="1"/>
    <col min="8" max="8" width="9.1640625" customWidth="1"/>
    <col min="9" max="9" width="3.6640625" customWidth="1"/>
    <col min="10" max="10" width="7.83203125" customWidth="1"/>
    <col min="11" max="11" width="14.33203125" customWidth="1"/>
    <col min="12" max="12" width="10.5" bestFit="1" customWidth="1"/>
    <col min="13" max="13" width="12.5" bestFit="1" customWidth="1"/>
    <col min="14" max="14" width="10.6640625" bestFit="1" customWidth="1"/>
    <col min="15" max="15" width="9.6640625" bestFit="1" customWidth="1"/>
    <col min="16" max="16" width="12.33203125" bestFit="1" customWidth="1"/>
    <col min="17" max="17" width="11.1640625" bestFit="1" customWidth="1"/>
    <col min="18" max="18" width="11.5" customWidth="1"/>
    <col min="19" max="19" width="11.83203125" bestFit="1" customWidth="1"/>
  </cols>
  <sheetData>
    <row r="1" spans="1:11" x14ac:dyDescent="0.2">
      <c r="A1" s="13" t="s">
        <v>348</v>
      </c>
      <c r="B1" s="13" t="s">
        <v>342</v>
      </c>
      <c r="C1" s="13" t="s">
        <v>331</v>
      </c>
      <c r="D1" s="13" t="s">
        <v>340</v>
      </c>
      <c r="E1" s="13" t="s">
        <v>26</v>
      </c>
      <c r="F1" s="13" t="s">
        <v>321</v>
      </c>
      <c r="G1" s="13" t="s">
        <v>393</v>
      </c>
      <c r="H1" s="13" t="s">
        <v>366</v>
      </c>
    </row>
    <row r="2" spans="1:11" x14ac:dyDescent="0.2">
      <c r="A2" t="s">
        <v>402</v>
      </c>
      <c r="B2">
        <v>1396</v>
      </c>
      <c r="C2">
        <v>67</v>
      </c>
      <c r="D2">
        <v>331</v>
      </c>
      <c r="E2">
        <v>183</v>
      </c>
      <c r="F2">
        <v>413</v>
      </c>
      <c r="G2" s="23"/>
      <c r="H2" s="23"/>
      <c r="J2" s="1" t="s">
        <v>394</v>
      </c>
      <c r="K2" s="12">
        <f>SUMSQ(H2:H51)</f>
        <v>0</v>
      </c>
    </row>
    <row r="3" spans="1:11" x14ac:dyDescent="0.2">
      <c r="A3" t="s">
        <v>403</v>
      </c>
      <c r="B3">
        <v>1898</v>
      </c>
      <c r="C3">
        <v>111</v>
      </c>
      <c r="D3">
        <v>597</v>
      </c>
      <c r="E3">
        <v>196</v>
      </c>
      <c r="F3">
        <v>800</v>
      </c>
      <c r="G3" s="23"/>
      <c r="H3" s="23"/>
      <c r="J3" s="1" t="s">
        <v>395</v>
      </c>
      <c r="K3" s="12">
        <f>'7b. Order'!M6</f>
        <v>0</v>
      </c>
    </row>
    <row r="4" spans="1:11" x14ac:dyDescent="0.2">
      <c r="A4" t="s">
        <v>404</v>
      </c>
      <c r="B4">
        <v>1652</v>
      </c>
      <c r="C4">
        <v>95</v>
      </c>
      <c r="D4">
        <v>397</v>
      </c>
      <c r="E4">
        <v>170</v>
      </c>
      <c r="F4">
        <v>455</v>
      </c>
      <c r="G4" s="23"/>
      <c r="H4" s="23"/>
      <c r="J4" s="1"/>
    </row>
    <row r="5" spans="1:11" x14ac:dyDescent="0.2">
      <c r="A5" t="s">
        <v>405</v>
      </c>
      <c r="B5">
        <v>3113</v>
      </c>
      <c r="C5">
        <v>512</v>
      </c>
      <c r="D5">
        <v>1520</v>
      </c>
      <c r="E5">
        <v>245</v>
      </c>
      <c r="F5">
        <v>2106</v>
      </c>
      <c r="G5" s="23"/>
      <c r="H5" s="23"/>
      <c r="J5" s="1"/>
    </row>
    <row r="6" spans="1:11" x14ac:dyDescent="0.2">
      <c r="A6" t="s">
        <v>406</v>
      </c>
      <c r="B6">
        <v>1424</v>
      </c>
      <c r="C6">
        <v>98</v>
      </c>
      <c r="D6">
        <v>606</v>
      </c>
      <c r="E6">
        <v>140</v>
      </c>
      <c r="F6">
        <v>691</v>
      </c>
      <c r="G6" s="23"/>
      <c r="H6" s="23"/>
      <c r="J6" s="1"/>
    </row>
    <row r="7" spans="1:11" x14ac:dyDescent="0.2">
      <c r="A7" t="s">
        <v>407</v>
      </c>
      <c r="B7">
        <v>1302</v>
      </c>
      <c r="C7">
        <v>109</v>
      </c>
      <c r="D7">
        <v>454</v>
      </c>
      <c r="E7">
        <v>105</v>
      </c>
      <c r="F7">
        <v>577</v>
      </c>
      <c r="G7" s="23"/>
      <c r="H7" s="23"/>
      <c r="J7" s="1"/>
    </row>
    <row r="8" spans="1:11" x14ac:dyDescent="0.2">
      <c r="A8" t="s">
        <v>409</v>
      </c>
      <c r="B8">
        <v>1416</v>
      </c>
      <c r="C8">
        <v>119</v>
      </c>
      <c r="D8">
        <v>434</v>
      </c>
      <c r="E8">
        <v>217</v>
      </c>
      <c r="F8">
        <v>503</v>
      </c>
      <c r="G8" s="23"/>
      <c r="H8" s="23"/>
      <c r="J8" s="1"/>
    </row>
    <row r="9" spans="1:11" x14ac:dyDescent="0.2">
      <c r="A9" t="s">
        <v>410</v>
      </c>
      <c r="B9">
        <v>2157</v>
      </c>
      <c r="C9">
        <v>196</v>
      </c>
      <c r="D9">
        <v>766</v>
      </c>
      <c r="E9">
        <v>226</v>
      </c>
      <c r="F9">
        <v>1029</v>
      </c>
      <c r="G9" s="23"/>
      <c r="H9" s="23"/>
    </row>
    <row r="10" spans="1:11" x14ac:dyDescent="0.2">
      <c r="A10" t="s">
        <v>411</v>
      </c>
      <c r="B10">
        <v>1463</v>
      </c>
      <c r="C10">
        <v>111</v>
      </c>
      <c r="D10">
        <v>432</v>
      </c>
      <c r="E10">
        <v>140</v>
      </c>
      <c r="F10">
        <v>539</v>
      </c>
      <c r="G10" s="23"/>
      <c r="H10" s="23"/>
    </row>
    <row r="11" spans="1:11" x14ac:dyDescent="0.2">
      <c r="A11" t="s">
        <v>412</v>
      </c>
      <c r="B11">
        <v>3034</v>
      </c>
      <c r="C11">
        <v>229</v>
      </c>
      <c r="D11">
        <v>1293</v>
      </c>
      <c r="E11">
        <v>155</v>
      </c>
      <c r="F11">
        <v>1348</v>
      </c>
      <c r="G11" s="23"/>
      <c r="H11" s="23"/>
    </row>
    <row r="12" spans="1:11" x14ac:dyDescent="0.2">
      <c r="A12" t="s">
        <v>413</v>
      </c>
      <c r="B12">
        <v>1617</v>
      </c>
      <c r="C12">
        <v>137</v>
      </c>
      <c r="D12">
        <v>539</v>
      </c>
      <c r="E12">
        <v>127</v>
      </c>
      <c r="F12">
        <v>734</v>
      </c>
      <c r="G12" s="23"/>
      <c r="H12" s="23"/>
    </row>
    <row r="13" spans="1:11" x14ac:dyDescent="0.2">
      <c r="A13" t="s">
        <v>414</v>
      </c>
      <c r="B13">
        <v>2680</v>
      </c>
      <c r="C13">
        <v>103</v>
      </c>
      <c r="D13">
        <v>919</v>
      </c>
      <c r="E13">
        <v>233</v>
      </c>
      <c r="F13">
        <v>1090</v>
      </c>
      <c r="G13" s="23"/>
      <c r="H13" s="23"/>
    </row>
    <row r="14" spans="1:11" x14ac:dyDescent="0.2">
      <c r="A14" t="s">
        <v>415</v>
      </c>
      <c r="B14">
        <v>1761</v>
      </c>
      <c r="C14">
        <v>99</v>
      </c>
      <c r="D14">
        <v>640</v>
      </c>
      <c r="E14">
        <v>161</v>
      </c>
      <c r="F14">
        <v>746</v>
      </c>
      <c r="G14" s="23"/>
      <c r="H14" s="23"/>
    </row>
    <row r="15" spans="1:11" x14ac:dyDescent="0.2">
      <c r="A15" t="s">
        <v>416</v>
      </c>
      <c r="B15">
        <v>2481</v>
      </c>
      <c r="C15">
        <v>197</v>
      </c>
      <c r="D15">
        <v>740</v>
      </c>
      <c r="E15">
        <v>203</v>
      </c>
      <c r="F15">
        <v>860</v>
      </c>
      <c r="G15" s="23"/>
      <c r="H15" s="23"/>
    </row>
    <row r="16" spans="1:11" x14ac:dyDescent="0.2">
      <c r="A16" t="s">
        <v>417</v>
      </c>
      <c r="B16">
        <v>817</v>
      </c>
      <c r="C16">
        <v>33</v>
      </c>
      <c r="D16">
        <v>254</v>
      </c>
      <c r="E16">
        <v>137</v>
      </c>
      <c r="F16">
        <v>241</v>
      </c>
      <c r="G16" s="23"/>
      <c r="H16" s="23"/>
    </row>
    <row r="17" spans="1:23" x14ac:dyDescent="0.2">
      <c r="A17" t="s">
        <v>418</v>
      </c>
      <c r="B17">
        <v>1381</v>
      </c>
      <c r="C17">
        <v>130</v>
      </c>
      <c r="D17">
        <v>540</v>
      </c>
      <c r="E17">
        <v>151</v>
      </c>
      <c r="F17">
        <v>658</v>
      </c>
      <c r="G17" s="23"/>
      <c r="H17" s="23"/>
    </row>
    <row r="18" spans="1:23" x14ac:dyDescent="0.2">
      <c r="A18" t="s">
        <v>419</v>
      </c>
      <c r="B18">
        <v>3072</v>
      </c>
      <c r="C18">
        <v>298</v>
      </c>
      <c r="D18">
        <v>1244</v>
      </c>
      <c r="E18">
        <v>233</v>
      </c>
      <c r="F18">
        <v>1617</v>
      </c>
      <c r="G18" s="23"/>
      <c r="H18" s="23"/>
    </row>
    <row r="19" spans="1:23" x14ac:dyDescent="0.2">
      <c r="A19" t="s">
        <v>420</v>
      </c>
      <c r="B19">
        <v>2394</v>
      </c>
      <c r="C19">
        <v>60</v>
      </c>
      <c r="D19">
        <v>679</v>
      </c>
      <c r="E19">
        <v>173</v>
      </c>
      <c r="F19">
        <v>709</v>
      </c>
      <c r="G19" s="23"/>
      <c r="H19" s="23"/>
    </row>
    <row r="20" spans="1:23" x14ac:dyDescent="0.2">
      <c r="A20" t="s">
        <v>421</v>
      </c>
      <c r="B20">
        <v>888</v>
      </c>
      <c r="C20">
        <v>71</v>
      </c>
      <c r="D20">
        <v>248</v>
      </c>
      <c r="E20">
        <v>170</v>
      </c>
      <c r="F20">
        <v>281</v>
      </c>
      <c r="G20" s="23"/>
      <c r="H20" s="23"/>
    </row>
    <row r="21" spans="1:23" x14ac:dyDescent="0.2">
      <c r="A21" t="s">
        <v>422</v>
      </c>
      <c r="B21">
        <v>2365</v>
      </c>
      <c r="C21">
        <v>125</v>
      </c>
      <c r="D21">
        <v>790</v>
      </c>
      <c r="E21">
        <v>241</v>
      </c>
      <c r="F21">
        <v>832</v>
      </c>
      <c r="G21" s="23"/>
      <c r="H21" s="23"/>
    </row>
    <row r="22" spans="1:23" x14ac:dyDescent="0.2">
      <c r="A22" t="s">
        <v>423</v>
      </c>
      <c r="B22">
        <v>1705</v>
      </c>
      <c r="C22">
        <v>41</v>
      </c>
      <c r="D22">
        <v>364</v>
      </c>
      <c r="E22">
        <v>144</v>
      </c>
      <c r="F22">
        <v>422</v>
      </c>
      <c r="G22" s="23"/>
      <c r="H22" s="23"/>
    </row>
    <row r="23" spans="1:23" x14ac:dyDescent="0.2">
      <c r="A23" t="s">
        <v>424</v>
      </c>
      <c r="B23">
        <v>958</v>
      </c>
      <c r="C23">
        <v>172</v>
      </c>
      <c r="D23">
        <v>294</v>
      </c>
      <c r="E23">
        <v>48</v>
      </c>
      <c r="F23">
        <v>468</v>
      </c>
      <c r="G23" s="23"/>
      <c r="H23" s="23"/>
    </row>
    <row r="24" spans="1:23" x14ac:dyDescent="0.2">
      <c r="A24" t="s">
        <v>425</v>
      </c>
      <c r="B24">
        <v>712</v>
      </c>
      <c r="C24">
        <v>31</v>
      </c>
      <c r="D24">
        <v>185</v>
      </c>
      <c r="E24">
        <v>51</v>
      </c>
      <c r="F24">
        <v>257</v>
      </c>
      <c r="G24" s="23"/>
      <c r="H24" s="23"/>
      <c r="R24" s="9"/>
      <c r="S24" s="9"/>
    </row>
    <row r="25" spans="1:23" x14ac:dyDescent="0.2">
      <c r="A25" t="s">
        <v>426</v>
      </c>
      <c r="B25">
        <v>3294</v>
      </c>
      <c r="C25">
        <v>319</v>
      </c>
      <c r="D25">
        <v>1500</v>
      </c>
      <c r="E25">
        <v>269</v>
      </c>
      <c r="F25">
        <v>1789</v>
      </c>
      <c r="G25" s="23"/>
      <c r="H25" s="23"/>
    </row>
    <row r="26" spans="1:23" x14ac:dyDescent="0.2">
      <c r="A26" t="s">
        <v>428</v>
      </c>
      <c r="B26">
        <v>1886</v>
      </c>
      <c r="C26">
        <v>98</v>
      </c>
      <c r="D26">
        <v>501</v>
      </c>
      <c r="E26">
        <v>137</v>
      </c>
      <c r="F26">
        <v>594</v>
      </c>
      <c r="G26" s="23"/>
      <c r="H26" s="23"/>
    </row>
    <row r="27" spans="1:23" x14ac:dyDescent="0.2">
      <c r="A27" t="s">
        <v>429</v>
      </c>
      <c r="B27">
        <v>810</v>
      </c>
      <c r="C27">
        <v>55</v>
      </c>
      <c r="D27">
        <v>217</v>
      </c>
      <c r="E27">
        <v>85</v>
      </c>
      <c r="F27">
        <v>246</v>
      </c>
      <c r="G27" s="23"/>
      <c r="H27" s="23"/>
    </row>
    <row r="28" spans="1:23" x14ac:dyDescent="0.2">
      <c r="A28" t="s">
        <v>430</v>
      </c>
      <c r="B28">
        <v>2821</v>
      </c>
      <c r="C28">
        <v>303</v>
      </c>
      <c r="D28">
        <v>1024</v>
      </c>
      <c r="E28">
        <v>224</v>
      </c>
      <c r="F28">
        <v>1251</v>
      </c>
      <c r="G28" s="23"/>
      <c r="H28" s="23"/>
      <c r="K28" s="27" t="s">
        <v>700</v>
      </c>
      <c r="L28" s="25"/>
      <c r="M28" s="25"/>
      <c r="N28" s="25"/>
      <c r="O28" s="25"/>
      <c r="P28" s="25"/>
      <c r="Q28" s="25"/>
      <c r="R28" s="25"/>
      <c r="S28" s="25"/>
    </row>
    <row r="29" spans="1:23" x14ac:dyDescent="0.2">
      <c r="A29" t="s">
        <v>431</v>
      </c>
      <c r="B29">
        <v>2570</v>
      </c>
      <c r="C29">
        <v>338</v>
      </c>
      <c r="D29">
        <v>1096</v>
      </c>
      <c r="E29">
        <v>146</v>
      </c>
      <c r="F29">
        <v>1449</v>
      </c>
      <c r="G29" s="23"/>
      <c r="H29" s="23"/>
      <c r="K29" s="25"/>
      <c r="L29" s="25"/>
      <c r="M29" s="25"/>
      <c r="N29" s="25"/>
      <c r="O29" s="25"/>
      <c r="P29" s="25"/>
      <c r="Q29" s="25"/>
      <c r="R29" s="25"/>
      <c r="S29" s="25"/>
    </row>
    <row r="30" spans="1:23" x14ac:dyDescent="0.2">
      <c r="A30" t="s">
        <v>432</v>
      </c>
      <c r="B30">
        <v>1519</v>
      </c>
      <c r="C30">
        <v>85</v>
      </c>
      <c r="D30">
        <v>352</v>
      </c>
      <c r="E30">
        <v>245</v>
      </c>
      <c r="F30">
        <v>446</v>
      </c>
      <c r="G30" s="23"/>
      <c r="H30" s="23"/>
      <c r="K30" s="25"/>
      <c r="L30" s="25"/>
      <c r="M30" s="25"/>
      <c r="N30" s="25"/>
      <c r="O30" s="25"/>
      <c r="P30" s="25"/>
      <c r="Q30" s="25"/>
      <c r="R30" s="25"/>
      <c r="S30" s="25"/>
    </row>
    <row r="31" spans="1:23" x14ac:dyDescent="0.2">
      <c r="A31" t="s">
        <v>434</v>
      </c>
      <c r="B31">
        <v>2632</v>
      </c>
      <c r="C31">
        <v>440</v>
      </c>
      <c r="D31">
        <v>1160</v>
      </c>
      <c r="E31">
        <v>208</v>
      </c>
      <c r="F31">
        <v>1649</v>
      </c>
      <c r="G31" s="23"/>
      <c r="H31" s="23"/>
      <c r="K31" s="25"/>
      <c r="L31" s="25"/>
      <c r="M31" s="25"/>
      <c r="N31" s="25"/>
      <c r="O31" s="25"/>
      <c r="P31" s="25"/>
      <c r="Q31" s="25"/>
      <c r="R31" s="25"/>
      <c r="S31" s="25"/>
    </row>
    <row r="32" spans="1:23" x14ac:dyDescent="0.2">
      <c r="A32" t="s">
        <v>435</v>
      </c>
      <c r="B32">
        <v>2594</v>
      </c>
      <c r="C32">
        <v>248</v>
      </c>
      <c r="D32">
        <v>1206</v>
      </c>
      <c r="E32">
        <v>204</v>
      </c>
      <c r="F32">
        <v>1470</v>
      </c>
      <c r="G32" s="23"/>
      <c r="H32" s="23"/>
      <c r="K32" s="25"/>
      <c r="L32" s="25"/>
      <c r="M32" s="25"/>
      <c r="N32" s="25"/>
      <c r="O32" s="25"/>
      <c r="P32" s="25"/>
      <c r="Q32" s="25"/>
      <c r="R32" s="25"/>
      <c r="S32" s="25"/>
      <c r="T32" s="10"/>
      <c r="U32" s="10"/>
      <c r="V32" s="10"/>
      <c r="W32" s="10"/>
    </row>
    <row r="33" spans="1:19" x14ac:dyDescent="0.2">
      <c r="A33" t="s">
        <v>436</v>
      </c>
      <c r="B33">
        <v>1672</v>
      </c>
      <c r="C33">
        <v>125</v>
      </c>
      <c r="D33">
        <v>384</v>
      </c>
      <c r="E33">
        <v>187</v>
      </c>
      <c r="F33">
        <v>511</v>
      </c>
      <c r="G33" s="23"/>
      <c r="H33" s="23"/>
      <c r="K33" s="25"/>
      <c r="L33" s="25"/>
      <c r="M33" s="25"/>
      <c r="N33" s="25"/>
      <c r="O33" s="25"/>
      <c r="P33" s="25"/>
      <c r="Q33" s="25"/>
      <c r="R33" s="25"/>
      <c r="S33" s="25"/>
    </row>
    <row r="34" spans="1:19" x14ac:dyDescent="0.2">
      <c r="A34" t="s">
        <v>437</v>
      </c>
      <c r="B34">
        <v>2293</v>
      </c>
      <c r="C34">
        <v>105</v>
      </c>
      <c r="D34">
        <v>735</v>
      </c>
      <c r="E34">
        <v>189</v>
      </c>
      <c r="F34">
        <v>835</v>
      </c>
      <c r="G34" s="23"/>
      <c r="H34" s="23"/>
      <c r="K34" s="25"/>
      <c r="L34" s="25"/>
      <c r="M34" s="25"/>
      <c r="N34" s="25"/>
      <c r="O34" s="25"/>
      <c r="P34" s="25"/>
      <c r="Q34" s="25"/>
      <c r="R34" s="25"/>
      <c r="S34" s="25"/>
    </row>
    <row r="35" spans="1:19" x14ac:dyDescent="0.2">
      <c r="A35" t="s">
        <v>438</v>
      </c>
      <c r="B35">
        <v>1896</v>
      </c>
      <c r="C35">
        <v>140</v>
      </c>
      <c r="D35">
        <v>590</v>
      </c>
      <c r="E35">
        <v>224</v>
      </c>
      <c r="F35">
        <v>728</v>
      </c>
      <c r="G35" s="23"/>
      <c r="H35" s="23"/>
      <c r="K35" s="25"/>
      <c r="L35" s="25"/>
      <c r="M35" s="25"/>
      <c r="N35" s="25"/>
      <c r="O35" s="25"/>
      <c r="P35" s="25"/>
      <c r="Q35" s="25"/>
      <c r="R35" s="25"/>
      <c r="S35" s="25"/>
    </row>
    <row r="36" spans="1:19" x14ac:dyDescent="0.2">
      <c r="A36" t="s">
        <v>439</v>
      </c>
      <c r="B36">
        <v>934</v>
      </c>
      <c r="C36">
        <v>64</v>
      </c>
      <c r="D36">
        <v>314</v>
      </c>
      <c r="E36">
        <v>83</v>
      </c>
      <c r="F36">
        <v>342</v>
      </c>
      <c r="G36" s="23"/>
      <c r="H36" s="23"/>
      <c r="K36" s="25"/>
      <c r="L36" s="25"/>
      <c r="M36" s="25"/>
      <c r="N36" s="25"/>
      <c r="O36" s="25"/>
      <c r="P36" s="25"/>
      <c r="Q36" s="25"/>
      <c r="R36" s="25"/>
      <c r="S36" s="25"/>
    </row>
    <row r="37" spans="1:19" x14ac:dyDescent="0.2">
      <c r="A37" t="s">
        <v>440</v>
      </c>
      <c r="B37">
        <v>1195</v>
      </c>
      <c r="C37">
        <v>58</v>
      </c>
      <c r="D37">
        <v>145</v>
      </c>
      <c r="E37">
        <v>171</v>
      </c>
      <c r="F37">
        <v>182</v>
      </c>
      <c r="G37" s="23"/>
      <c r="H37" s="23"/>
      <c r="K37" s="25"/>
      <c r="L37" s="25"/>
      <c r="M37" s="25"/>
      <c r="N37" s="25"/>
      <c r="O37" s="25"/>
      <c r="P37" s="25"/>
      <c r="Q37" s="25"/>
      <c r="R37" s="25"/>
      <c r="S37" s="25"/>
    </row>
    <row r="38" spans="1:19" x14ac:dyDescent="0.2">
      <c r="A38" t="s">
        <v>441</v>
      </c>
      <c r="B38">
        <v>3041</v>
      </c>
      <c r="C38">
        <v>182</v>
      </c>
      <c r="D38">
        <v>1117</v>
      </c>
      <c r="E38">
        <v>169</v>
      </c>
      <c r="F38">
        <v>1431</v>
      </c>
      <c r="G38" s="23"/>
      <c r="H38" s="23"/>
      <c r="K38" s="25"/>
      <c r="L38" s="25"/>
      <c r="M38" s="25"/>
      <c r="N38" s="25"/>
      <c r="O38" s="25"/>
      <c r="P38" s="25"/>
      <c r="Q38" s="25"/>
      <c r="R38" s="25"/>
      <c r="S38" s="25"/>
    </row>
    <row r="39" spans="1:19" x14ac:dyDescent="0.2">
      <c r="A39" t="s">
        <v>442</v>
      </c>
      <c r="B39">
        <v>747</v>
      </c>
      <c r="C39">
        <v>63</v>
      </c>
      <c r="D39">
        <v>231</v>
      </c>
      <c r="E39">
        <v>76</v>
      </c>
      <c r="F39">
        <v>254</v>
      </c>
      <c r="G39" s="23"/>
      <c r="H39" s="23"/>
      <c r="K39" s="25"/>
      <c r="L39" s="25"/>
      <c r="M39" s="25"/>
      <c r="N39" s="25"/>
      <c r="O39" s="25"/>
      <c r="P39" s="25"/>
      <c r="Q39" s="25"/>
      <c r="R39" s="25"/>
      <c r="S39" s="25"/>
    </row>
    <row r="40" spans="1:19" x14ac:dyDescent="0.2">
      <c r="A40" t="s">
        <v>443</v>
      </c>
      <c r="B40">
        <v>1620</v>
      </c>
      <c r="C40">
        <v>97</v>
      </c>
      <c r="D40">
        <v>500</v>
      </c>
      <c r="E40">
        <v>205</v>
      </c>
      <c r="F40">
        <v>510</v>
      </c>
      <c r="G40" s="23"/>
      <c r="H40" s="23"/>
      <c r="K40" s="25"/>
      <c r="L40" s="25"/>
      <c r="M40" s="25"/>
      <c r="N40" s="25"/>
      <c r="O40" s="25"/>
      <c r="P40" s="25"/>
      <c r="Q40" s="25"/>
      <c r="R40" s="25"/>
      <c r="S40" s="25"/>
    </row>
    <row r="41" spans="1:19" x14ac:dyDescent="0.2">
      <c r="A41" t="s">
        <v>444</v>
      </c>
      <c r="B41">
        <v>985</v>
      </c>
      <c r="C41">
        <v>72</v>
      </c>
      <c r="D41">
        <v>186</v>
      </c>
      <c r="E41">
        <v>127</v>
      </c>
      <c r="F41">
        <v>286</v>
      </c>
      <c r="G41" s="23"/>
      <c r="H41" s="23"/>
      <c r="K41" s="25"/>
      <c r="L41" s="25"/>
      <c r="M41" s="25"/>
      <c r="N41" s="25"/>
      <c r="O41" s="25"/>
      <c r="P41" s="25"/>
      <c r="Q41" s="25"/>
      <c r="R41" s="25"/>
      <c r="S41" s="25"/>
    </row>
    <row r="42" spans="1:19" x14ac:dyDescent="0.2">
      <c r="A42" t="s">
        <v>445</v>
      </c>
      <c r="B42">
        <v>816</v>
      </c>
      <c r="C42">
        <v>36</v>
      </c>
      <c r="D42">
        <v>208</v>
      </c>
      <c r="E42">
        <v>139</v>
      </c>
      <c r="F42">
        <v>232</v>
      </c>
      <c r="G42" s="23"/>
      <c r="H42" s="23"/>
      <c r="K42" s="25"/>
      <c r="L42" s="25"/>
      <c r="M42" s="25"/>
      <c r="N42" s="25"/>
      <c r="O42" s="25"/>
      <c r="P42" s="25"/>
      <c r="Q42" s="25"/>
      <c r="R42" s="25"/>
      <c r="S42" s="25"/>
    </row>
    <row r="43" spans="1:19" x14ac:dyDescent="0.2">
      <c r="A43" t="s">
        <v>446</v>
      </c>
      <c r="B43">
        <v>1266</v>
      </c>
      <c r="C43">
        <v>70</v>
      </c>
      <c r="D43">
        <v>330</v>
      </c>
      <c r="E43">
        <v>224</v>
      </c>
      <c r="F43">
        <v>363</v>
      </c>
      <c r="G43" s="23"/>
      <c r="H43" s="23"/>
      <c r="K43" s="25"/>
      <c r="L43" s="25"/>
      <c r="M43" s="25"/>
      <c r="N43" s="25"/>
      <c r="O43" s="25"/>
      <c r="P43" s="25"/>
      <c r="Q43" s="25"/>
      <c r="R43" s="25"/>
      <c r="S43" s="25"/>
    </row>
    <row r="44" spans="1:19" x14ac:dyDescent="0.2">
      <c r="A44" t="s">
        <v>447</v>
      </c>
      <c r="B44">
        <v>787</v>
      </c>
      <c r="C44">
        <v>37</v>
      </c>
      <c r="D44">
        <v>218</v>
      </c>
      <c r="E44">
        <v>98</v>
      </c>
      <c r="F44">
        <v>244</v>
      </c>
      <c r="G44" s="23"/>
      <c r="H44" s="23"/>
      <c r="K44" s="25"/>
      <c r="L44" s="25"/>
      <c r="M44" s="25"/>
      <c r="N44" s="25"/>
      <c r="O44" s="25"/>
      <c r="P44" s="25"/>
      <c r="Q44" s="25"/>
      <c r="R44" s="25"/>
      <c r="S44" s="25"/>
    </row>
    <row r="45" spans="1:19" x14ac:dyDescent="0.2">
      <c r="A45" t="s">
        <v>448</v>
      </c>
      <c r="B45">
        <v>1007</v>
      </c>
      <c r="C45">
        <v>68</v>
      </c>
      <c r="D45">
        <v>390</v>
      </c>
      <c r="E45">
        <v>67</v>
      </c>
      <c r="F45">
        <v>394</v>
      </c>
      <c r="G45" s="23"/>
      <c r="H45" s="23"/>
      <c r="K45" s="25"/>
      <c r="L45" s="25"/>
      <c r="M45" s="25"/>
      <c r="N45" s="25"/>
      <c r="O45" s="25"/>
      <c r="P45" s="25"/>
      <c r="Q45" s="25"/>
      <c r="R45" s="25"/>
      <c r="S45" s="25"/>
    </row>
    <row r="46" spans="1:19" x14ac:dyDescent="0.2">
      <c r="A46" t="s">
        <v>411</v>
      </c>
      <c r="B46">
        <v>804</v>
      </c>
      <c r="C46">
        <v>68</v>
      </c>
      <c r="D46">
        <v>236</v>
      </c>
      <c r="E46">
        <v>73</v>
      </c>
      <c r="F46">
        <v>296</v>
      </c>
      <c r="G46" s="23"/>
      <c r="H46" s="23"/>
      <c r="K46" s="25"/>
      <c r="L46" s="25"/>
      <c r="M46" s="25"/>
      <c r="N46" s="25"/>
      <c r="O46" s="25"/>
      <c r="P46" s="25"/>
      <c r="Q46" s="25"/>
      <c r="R46" s="25"/>
      <c r="S46" s="25"/>
    </row>
    <row r="47" spans="1:19" x14ac:dyDescent="0.2">
      <c r="A47" t="s">
        <v>450</v>
      </c>
      <c r="B47">
        <v>3084</v>
      </c>
      <c r="C47">
        <v>189</v>
      </c>
      <c r="D47">
        <v>887</v>
      </c>
      <c r="E47">
        <v>179</v>
      </c>
      <c r="F47">
        <v>1071</v>
      </c>
      <c r="G47" s="23"/>
      <c r="H47" s="23"/>
    </row>
    <row r="48" spans="1:19" x14ac:dyDescent="0.2">
      <c r="A48" t="s">
        <v>451</v>
      </c>
      <c r="B48">
        <v>803</v>
      </c>
      <c r="C48">
        <v>61</v>
      </c>
      <c r="D48">
        <v>244</v>
      </c>
      <c r="E48">
        <v>120</v>
      </c>
      <c r="F48">
        <v>276</v>
      </c>
      <c r="G48" s="23"/>
      <c r="H48" s="23"/>
    </row>
    <row r="49" spans="1:8" x14ac:dyDescent="0.2">
      <c r="A49" t="s">
        <v>452</v>
      </c>
      <c r="B49">
        <v>1708</v>
      </c>
      <c r="C49">
        <v>139</v>
      </c>
      <c r="D49">
        <v>346</v>
      </c>
      <c r="E49">
        <v>174</v>
      </c>
      <c r="F49">
        <v>499</v>
      </c>
      <c r="G49" s="23"/>
      <c r="H49" s="23"/>
    </row>
    <row r="50" spans="1:8" x14ac:dyDescent="0.2">
      <c r="A50" t="s">
        <v>442</v>
      </c>
      <c r="B50">
        <v>1149</v>
      </c>
      <c r="C50">
        <v>101</v>
      </c>
      <c r="D50">
        <v>362</v>
      </c>
      <c r="E50">
        <v>123</v>
      </c>
      <c r="F50">
        <v>415</v>
      </c>
      <c r="G50" s="23"/>
      <c r="H50" s="23"/>
    </row>
    <row r="51" spans="1:8" x14ac:dyDescent="0.2">
      <c r="A51" t="s">
        <v>453</v>
      </c>
      <c r="B51">
        <v>2766</v>
      </c>
      <c r="C51">
        <v>178</v>
      </c>
      <c r="D51">
        <v>962</v>
      </c>
      <c r="E51">
        <v>166</v>
      </c>
      <c r="F51">
        <v>1191</v>
      </c>
      <c r="G51" s="23"/>
      <c r="H51" s="23"/>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678EC-262C-4DD6-9E2D-51B9391B324A}">
  <dimension ref="A1:W51"/>
  <sheetViews>
    <sheetView workbookViewId="0">
      <selection activeCell="G2" sqref="G2:H30"/>
    </sheetView>
  </sheetViews>
  <sheetFormatPr baseColWidth="10" defaultColWidth="8.83203125" defaultRowHeight="15" x14ac:dyDescent="0.2"/>
  <cols>
    <col min="1" max="1" width="16" bestFit="1" customWidth="1"/>
    <col min="2" max="2" width="5.1640625" bestFit="1" customWidth="1"/>
    <col min="3" max="3" width="4.1640625" bestFit="1" customWidth="1"/>
    <col min="4" max="4" width="5.1640625" bestFit="1" customWidth="1"/>
    <col min="5" max="5" width="4.1640625" bestFit="1" customWidth="1"/>
    <col min="6" max="6" width="5.1640625" bestFit="1" customWidth="1"/>
    <col min="7" max="8" width="10.83203125" bestFit="1" customWidth="1"/>
    <col min="9" max="9" width="3.5" customWidth="1"/>
    <col min="10" max="10" width="6.83203125" customWidth="1"/>
    <col min="11" max="11" width="15.5" bestFit="1" customWidth="1"/>
    <col min="12" max="12" width="10.5" bestFit="1" customWidth="1"/>
    <col min="13" max="13" width="12.33203125" bestFit="1" customWidth="1"/>
    <col min="14" max="16" width="12.1640625" bestFit="1" customWidth="1"/>
    <col min="17" max="17" width="10.1640625" bestFit="1" customWidth="1"/>
    <col min="18" max="18" width="11.5" bestFit="1" customWidth="1"/>
    <col min="19" max="19" width="11.6640625" bestFit="1" customWidth="1"/>
  </cols>
  <sheetData>
    <row r="1" spans="1:11" x14ac:dyDescent="0.2">
      <c r="A1" s="13" t="s">
        <v>348</v>
      </c>
      <c r="B1" s="13" t="s">
        <v>342</v>
      </c>
      <c r="C1" s="13" t="s">
        <v>331</v>
      </c>
      <c r="D1" s="13" t="s">
        <v>340</v>
      </c>
      <c r="E1" s="13" t="s">
        <v>26</v>
      </c>
      <c r="F1" s="13" t="s">
        <v>321</v>
      </c>
      <c r="G1" s="13" t="s">
        <v>393</v>
      </c>
      <c r="H1" s="13" t="s">
        <v>366</v>
      </c>
    </row>
    <row r="2" spans="1:11" x14ac:dyDescent="0.2">
      <c r="A2" t="s">
        <v>317</v>
      </c>
      <c r="B2">
        <v>2005</v>
      </c>
      <c r="C2">
        <v>80</v>
      </c>
      <c r="D2">
        <v>569</v>
      </c>
      <c r="E2">
        <v>130</v>
      </c>
      <c r="F2">
        <v>701</v>
      </c>
      <c r="G2">
        <f>$L$34+B2*$L$35+C2*$L$36+D2*$L$37+E2*$L$38</f>
        <v>700.68149319351164</v>
      </c>
      <c r="H2">
        <f>F2-G2</f>
        <v>0.31850680648835805</v>
      </c>
      <c r="J2" s="1" t="s">
        <v>394</v>
      </c>
      <c r="K2" s="12">
        <f>SUMSQ(H2:H51)</f>
        <v>93551.514111998753</v>
      </c>
    </row>
    <row r="3" spans="1:11" x14ac:dyDescent="0.2">
      <c r="A3" t="s">
        <v>316</v>
      </c>
      <c r="B3">
        <v>1179</v>
      </c>
      <c r="C3">
        <v>61</v>
      </c>
      <c r="D3">
        <v>403</v>
      </c>
      <c r="E3">
        <v>99</v>
      </c>
      <c r="F3">
        <v>450</v>
      </c>
      <c r="G3">
        <f t="shared" ref="G3:G51" si="0">$L$34+B3*$L$35+C3*$L$36+D3*$L$37+E3*$L$38</f>
        <v>479.42254866639587</v>
      </c>
      <c r="H3">
        <f t="shared" ref="H3:H51" si="1">F3-G3</f>
        <v>-29.422548666395869</v>
      </c>
      <c r="J3" s="1" t="s">
        <v>395</v>
      </c>
      <c r="K3" s="12">
        <v>615273.33400733105</v>
      </c>
    </row>
    <row r="4" spans="1:11" x14ac:dyDescent="0.2">
      <c r="A4" t="s">
        <v>262</v>
      </c>
      <c r="B4">
        <v>1416</v>
      </c>
      <c r="C4">
        <v>34</v>
      </c>
      <c r="D4">
        <v>458</v>
      </c>
      <c r="E4">
        <v>105</v>
      </c>
      <c r="F4">
        <v>541</v>
      </c>
      <c r="G4">
        <f t="shared" si="0"/>
        <v>505.59131793690847</v>
      </c>
      <c r="H4">
        <f t="shared" si="1"/>
        <v>35.408682063091533</v>
      </c>
      <c r="J4" s="1"/>
    </row>
    <row r="5" spans="1:11" x14ac:dyDescent="0.2">
      <c r="A5" t="s">
        <v>315</v>
      </c>
      <c r="B5">
        <v>1700</v>
      </c>
      <c r="C5">
        <v>56</v>
      </c>
      <c r="D5">
        <v>670</v>
      </c>
      <c r="E5">
        <v>88</v>
      </c>
      <c r="F5">
        <v>674</v>
      </c>
      <c r="G5">
        <f t="shared" si="0"/>
        <v>739.84586973817477</v>
      </c>
      <c r="H5">
        <f t="shared" si="1"/>
        <v>-65.84586973817477</v>
      </c>
      <c r="J5" s="1"/>
    </row>
    <row r="6" spans="1:11" x14ac:dyDescent="0.2">
      <c r="A6" t="s">
        <v>314</v>
      </c>
      <c r="B6">
        <v>1656</v>
      </c>
      <c r="C6">
        <v>78</v>
      </c>
      <c r="D6">
        <v>523</v>
      </c>
      <c r="E6">
        <v>113</v>
      </c>
      <c r="F6">
        <v>696</v>
      </c>
      <c r="G6">
        <f t="shared" si="0"/>
        <v>636.72866866783704</v>
      </c>
      <c r="H6">
        <f t="shared" si="1"/>
        <v>59.271331332162958</v>
      </c>
      <c r="J6" s="1"/>
    </row>
    <row r="7" spans="1:11" x14ac:dyDescent="0.2">
      <c r="A7" t="s">
        <v>313</v>
      </c>
      <c r="B7">
        <v>1235</v>
      </c>
      <c r="C7">
        <v>79</v>
      </c>
      <c r="D7">
        <v>393</v>
      </c>
      <c r="E7">
        <v>119</v>
      </c>
      <c r="F7">
        <v>540</v>
      </c>
      <c r="G7">
        <f t="shared" si="0"/>
        <v>498.14154295414318</v>
      </c>
      <c r="H7">
        <f t="shared" si="1"/>
        <v>41.858457045856824</v>
      </c>
      <c r="J7" s="1"/>
    </row>
    <row r="8" spans="1:11" x14ac:dyDescent="0.2">
      <c r="A8" t="s">
        <v>37</v>
      </c>
      <c r="B8">
        <v>1267</v>
      </c>
      <c r="C8">
        <v>48</v>
      </c>
      <c r="D8">
        <v>665</v>
      </c>
      <c r="E8">
        <v>77</v>
      </c>
      <c r="F8">
        <v>739</v>
      </c>
      <c r="G8">
        <f t="shared" si="0"/>
        <v>699.14289968326818</v>
      </c>
      <c r="H8">
        <f t="shared" si="1"/>
        <v>39.857100316731817</v>
      </c>
      <c r="J8" s="1"/>
    </row>
    <row r="9" spans="1:11" x14ac:dyDescent="0.2">
      <c r="A9" t="s">
        <v>312</v>
      </c>
      <c r="B9">
        <v>991</v>
      </c>
      <c r="C9">
        <v>53</v>
      </c>
      <c r="D9">
        <v>200</v>
      </c>
      <c r="E9">
        <v>104</v>
      </c>
      <c r="F9">
        <v>247</v>
      </c>
      <c r="G9">
        <f t="shared" si="0"/>
        <v>277.73354401627483</v>
      </c>
      <c r="H9">
        <f t="shared" si="1"/>
        <v>-30.733544016274834</v>
      </c>
    </row>
    <row r="10" spans="1:11" x14ac:dyDescent="0.2">
      <c r="A10" t="s">
        <v>311</v>
      </c>
      <c r="B10">
        <v>1396</v>
      </c>
      <c r="C10">
        <v>49</v>
      </c>
      <c r="D10">
        <v>416</v>
      </c>
      <c r="E10">
        <v>83</v>
      </c>
      <c r="F10">
        <v>515</v>
      </c>
      <c r="G10">
        <f t="shared" si="0"/>
        <v>487.52938345703916</v>
      </c>
      <c r="H10">
        <f t="shared" si="1"/>
        <v>27.47061654296084</v>
      </c>
    </row>
    <row r="11" spans="1:11" x14ac:dyDescent="0.2">
      <c r="A11" t="s">
        <v>310</v>
      </c>
      <c r="B11">
        <v>1039</v>
      </c>
      <c r="C11">
        <v>31</v>
      </c>
      <c r="D11">
        <v>256</v>
      </c>
      <c r="E11">
        <v>115</v>
      </c>
      <c r="F11">
        <v>319</v>
      </c>
      <c r="G11">
        <f t="shared" si="0"/>
        <v>300.40848270416524</v>
      </c>
      <c r="H11">
        <f t="shared" si="1"/>
        <v>18.591517295834763</v>
      </c>
    </row>
    <row r="12" spans="1:11" x14ac:dyDescent="0.2">
      <c r="A12" t="s">
        <v>309</v>
      </c>
      <c r="B12">
        <v>1142</v>
      </c>
      <c r="C12">
        <v>59</v>
      </c>
      <c r="D12">
        <v>342</v>
      </c>
      <c r="E12">
        <v>128</v>
      </c>
      <c r="F12">
        <v>433</v>
      </c>
      <c r="G12">
        <f t="shared" si="0"/>
        <v>420.45104730836732</v>
      </c>
      <c r="H12">
        <f t="shared" si="1"/>
        <v>12.548952691632678</v>
      </c>
    </row>
    <row r="13" spans="1:11" x14ac:dyDescent="0.2">
      <c r="A13" t="s">
        <v>308</v>
      </c>
      <c r="B13">
        <v>2358</v>
      </c>
      <c r="C13">
        <v>80</v>
      </c>
      <c r="D13">
        <v>965</v>
      </c>
      <c r="E13">
        <v>180</v>
      </c>
      <c r="F13">
        <v>1125</v>
      </c>
      <c r="G13">
        <f t="shared" si="0"/>
        <v>1072.1003246004811</v>
      </c>
      <c r="H13">
        <f t="shared" si="1"/>
        <v>52.899675399518856</v>
      </c>
    </row>
    <row r="14" spans="1:11" x14ac:dyDescent="0.2">
      <c r="A14" t="s">
        <v>49</v>
      </c>
      <c r="B14">
        <v>1458</v>
      </c>
      <c r="C14">
        <v>189</v>
      </c>
      <c r="D14">
        <v>605</v>
      </c>
      <c r="E14">
        <v>106</v>
      </c>
      <c r="F14">
        <v>853</v>
      </c>
      <c r="G14">
        <f t="shared" si="0"/>
        <v>847.70723238012806</v>
      </c>
      <c r="H14">
        <f t="shared" si="1"/>
        <v>5.2927676198719382</v>
      </c>
    </row>
    <row r="15" spans="1:11" x14ac:dyDescent="0.2">
      <c r="A15" t="s">
        <v>307</v>
      </c>
      <c r="B15">
        <v>2448</v>
      </c>
      <c r="C15">
        <v>174</v>
      </c>
      <c r="D15">
        <v>1086</v>
      </c>
      <c r="E15">
        <v>144</v>
      </c>
      <c r="F15">
        <v>1283</v>
      </c>
      <c r="G15">
        <f t="shared" si="0"/>
        <v>1311.6653126523352</v>
      </c>
      <c r="H15">
        <f t="shared" si="1"/>
        <v>-28.66531265233516</v>
      </c>
    </row>
    <row r="16" spans="1:11" x14ac:dyDescent="0.2">
      <c r="A16" t="s">
        <v>306</v>
      </c>
      <c r="B16">
        <v>1730</v>
      </c>
      <c r="C16">
        <v>83</v>
      </c>
      <c r="D16">
        <v>553</v>
      </c>
      <c r="E16">
        <v>112</v>
      </c>
      <c r="F16">
        <v>679</v>
      </c>
      <c r="G16">
        <f t="shared" si="0"/>
        <v>674.41467825895688</v>
      </c>
      <c r="H16">
        <f t="shared" si="1"/>
        <v>4.5853217410431171</v>
      </c>
    </row>
    <row r="17" spans="1:23" x14ac:dyDescent="0.2">
      <c r="A17" t="s">
        <v>305</v>
      </c>
      <c r="B17">
        <v>1038</v>
      </c>
      <c r="C17">
        <v>62</v>
      </c>
      <c r="D17">
        <v>379</v>
      </c>
      <c r="E17">
        <v>95</v>
      </c>
      <c r="F17">
        <v>446</v>
      </c>
      <c r="G17">
        <f t="shared" si="0"/>
        <v>451.2252371992023</v>
      </c>
      <c r="H17">
        <f t="shared" si="1"/>
        <v>-5.2252371992022972</v>
      </c>
    </row>
    <row r="18" spans="1:23" x14ac:dyDescent="0.2">
      <c r="A18" t="s">
        <v>175</v>
      </c>
      <c r="B18">
        <v>1632</v>
      </c>
      <c r="C18">
        <v>191</v>
      </c>
      <c r="D18">
        <v>571</v>
      </c>
      <c r="E18">
        <v>146</v>
      </c>
      <c r="F18">
        <v>888</v>
      </c>
      <c r="G18">
        <f t="shared" si="0"/>
        <v>830.45197600543997</v>
      </c>
      <c r="H18">
        <f t="shared" si="1"/>
        <v>57.548023994560026</v>
      </c>
      <c r="K18" s="13" t="s">
        <v>369</v>
      </c>
    </row>
    <row r="19" spans="1:23" ht="16" thickBot="1" x14ac:dyDescent="0.25">
      <c r="A19" t="s">
        <v>304</v>
      </c>
      <c r="B19">
        <v>1541</v>
      </c>
      <c r="C19">
        <v>90</v>
      </c>
      <c r="D19">
        <v>621</v>
      </c>
      <c r="E19">
        <v>95</v>
      </c>
      <c r="F19">
        <v>720</v>
      </c>
      <c r="G19">
        <f t="shared" si="0"/>
        <v>733.0138180897618</v>
      </c>
      <c r="H19">
        <f t="shared" si="1"/>
        <v>-13.013818089761799</v>
      </c>
    </row>
    <row r="20" spans="1:23" x14ac:dyDescent="0.2">
      <c r="A20" t="s">
        <v>303</v>
      </c>
      <c r="B20">
        <v>2058</v>
      </c>
      <c r="C20">
        <v>129</v>
      </c>
      <c r="D20">
        <v>791</v>
      </c>
      <c r="E20">
        <v>142</v>
      </c>
      <c r="F20">
        <v>986</v>
      </c>
      <c r="G20">
        <f t="shared" si="0"/>
        <v>966.6178499855256</v>
      </c>
      <c r="H20">
        <f t="shared" si="1"/>
        <v>19.382150014474405</v>
      </c>
      <c r="K20" s="8" t="s">
        <v>370</v>
      </c>
      <c r="L20" s="8"/>
    </row>
    <row r="21" spans="1:23" x14ac:dyDescent="0.2">
      <c r="A21" t="s">
        <v>302</v>
      </c>
      <c r="B21">
        <v>2141</v>
      </c>
      <c r="C21">
        <v>259</v>
      </c>
      <c r="D21">
        <v>1021</v>
      </c>
      <c r="E21">
        <v>160</v>
      </c>
      <c r="F21">
        <v>1325</v>
      </c>
      <c r="G21">
        <f t="shared" si="0"/>
        <v>1350.8446505896461</v>
      </c>
      <c r="H21">
        <f t="shared" si="1"/>
        <v>-25.844650589646108</v>
      </c>
      <c r="K21" t="s">
        <v>371</v>
      </c>
      <c r="L21" s="15">
        <v>0.99262657934810983</v>
      </c>
    </row>
    <row r="22" spans="1:23" x14ac:dyDescent="0.2">
      <c r="A22" t="s">
        <v>301</v>
      </c>
      <c r="B22">
        <v>1233</v>
      </c>
      <c r="C22">
        <v>35</v>
      </c>
      <c r="D22">
        <v>456</v>
      </c>
      <c r="E22">
        <v>88</v>
      </c>
      <c r="F22">
        <v>464</v>
      </c>
      <c r="G22">
        <f t="shared" si="0"/>
        <v>494.43542017373369</v>
      </c>
      <c r="H22">
        <f t="shared" si="1"/>
        <v>-30.435420173733689</v>
      </c>
      <c r="K22" t="s">
        <v>372</v>
      </c>
      <c r="L22" s="15">
        <v>0.98530752602832927</v>
      </c>
    </row>
    <row r="23" spans="1:23" x14ac:dyDescent="0.2">
      <c r="A23" t="s">
        <v>300</v>
      </c>
      <c r="B23">
        <v>1367</v>
      </c>
      <c r="C23">
        <v>65</v>
      </c>
      <c r="D23">
        <v>588</v>
      </c>
      <c r="E23">
        <v>102</v>
      </c>
      <c r="F23">
        <v>625</v>
      </c>
      <c r="G23">
        <f t="shared" si="0"/>
        <v>659.74643309302542</v>
      </c>
      <c r="H23">
        <f t="shared" si="1"/>
        <v>-34.746433093025416</v>
      </c>
      <c r="K23" t="s">
        <v>373</v>
      </c>
      <c r="L23" s="15">
        <v>0.98400152834195864</v>
      </c>
    </row>
    <row r="24" spans="1:23" x14ac:dyDescent="0.2">
      <c r="A24" t="s">
        <v>299</v>
      </c>
      <c r="B24">
        <v>1816</v>
      </c>
      <c r="C24">
        <v>74</v>
      </c>
      <c r="D24">
        <v>490</v>
      </c>
      <c r="E24">
        <v>211</v>
      </c>
      <c r="F24">
        <v>589</v>
      </c>
      <c r="G24">
        <f t="shared" si="0"/>
        <v>611.30377494474646</v>
      </c>
      <c r="H24">
        <f t="shared" si="1"/>
        <v>-22.303774944746465</v>
      </c>
      <c r="K24" t="s">
        <v>374</v>
      </c>
      <c r="L24" s="15">
        <v>45.595202991347641</v>
      </c>
    </row>
    <row r="25" spans="1:23" ht="16" thickBot="1" x14ac:dyDescent="0.25">
      <c r="A25" t="s">
        <v>298</v>
      </c>
      <c r="B25">
        <v>1675</v>
      </c>
      <c r="C25">
        <v>78</v>
      </c>
      <c r="D25">
        <v>644</v>
      </c>
      <c r="E25">
        <v>137</v>
      </c>
      <c r="F25">
        <v>772</v>
      </c>
      <c r="G25">
        <f t="shared" si="0"/>
        <v>744.96849137132722</v>
      </c>
      <c r="H25">
        <f t="shared" si="1"/>
        <v>27.031508628672782</v>
      </c>
      <c r="K25" s="6" t="s">
        <v>375</v>
      </c>
      <c r="L25" s="6">
        <v>50</v>
      </c>
    </row>
    <row r="26" spans="1:23" x14ac:dyDescent="0.2">
      <c r="A26" t="s">
        <v>297</v>
      </c>
      <c r="B26">
        <v>2418</v>
      </c>
      <c r="C26">
        <v>92</v>
      </c>
      <c r="D26">
        <v>1154</v>
      </c>
      <c r="E26">
        <v>181</v>
      </c>
      <c r="F26">
        <v>1288</v>
      </c>
      <c r="G26">
        <f t="shared" si="0"/>
        <v>1259.2469066617898</v>
      </c>
      <c r="H26">
        <f t="shared" si="1"/>
        <v>28.753093338210192</v>
      </c>
    </row>
    <row r="27" spans="1:23" ht="16" thickBot="1" x14ac:dyDescent="0.25">
      <c r="A27" t="s">
        <v>296</v>
      </c>
      <c r="B27">
        <v>2578</v>
      </c>
      <c r="C27">
        <v>284</v>
      </c>
      <c r="D27">
        <v>1207</v>
      </c>
      <c r="E27">
        <v>225</v>
      </c>
      <c r="F27">
        <v>1551</v>
      </c>
      <c r="G27">
        <f t="shared" si="0"/>
        <v>1574.9552505365637</v>
      </c>
      <c r="H27">
        <f t="shared" si="1"/>
        <v>-23.955250536563653</v>
      </c>
      <c r="K27" s="13" t="s">
        <v>376</v>
      </c>
    </row>
    <row r="28" spans="1:23" x14ac:dyDescent="0.2">
      <c r="A28" t="s">
        <v>295</v>
      </c>
      <c r="B28">
        <v>1866</v>
      </c>
      <c r="C28">
        <v>75</v>
      </c>
      <c r="D28">
        <v>423</v>
      </c>
      <c r="E28">
        <v>116</v>
      </c>
      <c r="F28">
        <v>544</v>
      </c>
      <c r="G28">
        <f t="shared" si="0"/>
        <v>556.45736909186428</v>
      </c>
      <c r="H28">
        <f t="shared" si="1"/>
        <v>-12.45736909186428</v>
      </c>
      <c r="K28" s="7"/>
      <c r="L28" s="7" t="s">
        <v>379</v>
      </c>
      <c r="M28" s="7" t="s">
        <v>380</v>
      </c>
      <c r="N28" s="7" t="s">
        <v>381</v>
      </c>
      <c r="O28" s="7" t="s">
        <v>382</v>
      </c>
      <c r="P28" s="7" t="s">
        <v>383</v>
      </c>
    </row>
    <row r="29" spans="1:23" x14ac:dyDescent="0.2">
      <c r="A29" t="s">
        <v>294</v>
      </c>
      <c r="B29">
        <v>2406</v>
      </c>
      <c r="C29">
        <v>45</v>
      </c>
      <c r="D29">
        <v>444</v>
      </c>
      <c r="E29">
        <v>183</v>
      </c>
      <c r="F29">
        <v>570</v>
      </c>
      <c r="G29">
        <f t="shared" si="0"/>
        <v>566.16316580556258</v>
      </c>
      <c r="H29">
        <f t="shared" si="1"/>
        <v>3.8368341944374151</v>
      </c>
      <c r="K29" t="s">
        <v>377</v>
      </c>
      <c r="L29">
        <v>4</v>
      </c>
      <c r="M29">
        <v>6273756.9658879992</v>
      </c>
      <c r="N29">
        <v>1568439.2414719998</v>
      </c>
      <c r="O29">
        <v>754.4481405372303</v>
      </c>
      <c r="P29">
        <v>1.3321436996973934E-40</v>
      </c>
    </row>
    <row r="30" spans="1:23" x14ac:dyDescent="0.2">
      <c r="A30" t="s">
        <v>293</v>
      </c>
      <c r="B30">
        <v>1907</v>
      </c>
      <c r="C30">
        <v>124</v>
      </c>
      <c r="D30">
        <v>808</v>
      </c>
      <c r="E30">
        <v>156</v>
      </c>
      <c r="F30">
        <v>949</v>
      </c>
      <c r="G30">
        <f t="shared" si="0"/>
        <v>966.00066970132502</v>
      </c>
      <c r="H30">
        <f t="shared" si="1"/>
        <v>-17.000669701325023</v>
      </c>
      <c r="K30" t="s">
        <v>360</v>
      </c>
      <c r="L30">
        <v>45</v>
      </c>
      <c r="M30">
        <v>93551.51411199884</v>
      </c>
      <c r="N30">
        <v>2078.9225358221966</v>
      </c>
    </row>
    <row r="31" spans="1:23" ht="16" thickBot="1" x14ac:dyDescent="0.25">
      <c r="A31" t="s">
        <v>255</v>
      </c>
      <c r="B31">
        <v>1002</v>
      </c>
      <c r="C31">
        <v>147</v>
      </c>
      <c r="D31">
        <v>508</v>
      </c>
      <c r="E31">
        <v>88</v>
      </c>
      <c r="F31">
        <v>654</v>
      </c>
      <c r="G31">
        <f t="shared" si="0"/>
        <v>678.23608823220445</v>
      </c>
      <c r="H31">
        <f t="shared" si="1"/>
        <v>-24.236088232204452</v>
      </c>
      <c r="K31" s="6" t="s">
        <v>378</v>
      </c>
      <c r="L31" s="6">
        <v>49</v>
      </c>
      <c r="M31" s="6">
        <v>6367308.4799999977</v>
      </c>
      <c r="N31" s="6"/>
      <c r="O31" s="6"/>
      <c r="P31" s="6"/>
    </row>
    <row r="32" spans="1:23" ht="16" thickBot="1" x14ac:dyDescent="0.25">
      <c r="A32" t="s">
        <v>292</v>
      </c>
      <c r="B32">
        <v>1647</v>
      </c>
      <c r="C32">
        <v>57</v>
      </c>
      <c r="D32">
        <v>459</v>
      </c>
      <c r="E32">
        <v>183</v>
      </c>
      <c r="F32">
        <v>453</v>
      </c>
      <c r="G32">
        <f t="shared" si="0"/>
        <v>550.98686351184017</v>
      </c>
      <c r="H32">
        <f t="shared" si="1"/>
        <v>-97.98686351184017</v>
      </c>
      <c r="T32" s="10"/>
      <c r="U32" s="10"/>
      <c r="V32" s="10"/>
      <c r="W32" s="10"/>
    </row>
    <row r="33" spans="1:19" x14ac:dyDescent="0.2">
      <c r="A33" t="s">
        <v>291</v>
      </c>
      <c r="B33">
        <v>2329</v>
      </c>
      <c r="C33">
        <v>149</v>
      </c>
      <c r="D33">
        <v>1019</v>
      </c>
      <c r="E33">
        <v>158</v>
      </c>
      <c r="F33">
        <v>1256</v>
      </c>
      <c r="G33">
        <f t="shared" si="0"/>
        <v>1211.5058478484648</v>
      </c>
      <c r="H33">
        <f t="shared" si="1"/>
        <v>44.494152151535218</v>
      </c>
      <c r="K33" s="7"/>
      <c r="L33" s="7" t="s">
        <v>384</v>
      </c>
      <c r="M33" s="7" t="s">
        <v>374</v>
      </c>
      <c r="N33" s="7" t="s">
        <v>385</v>
      </c>
      <c r="O33" s="7" t="s">
        <v>386</v>
      </c>
      <c r="P33" s="7" t="s">
        <v>387</v>
      </c>
      <c r="Q33" s="7" t="s">
        <v>388</v>
      </c>
      <c r="R33" s="7" t="s">
        <v>389</v>
      </c>
      <c r="S33" s="7" t="s">
        <v>390</v>
      </c>
    </row>
    <row r="34" spans="1:19" x14ac:dyDescent="0.2">
      <c r="A34" t="s">
        <v>290</v>
      </c>
      <c r="B34">
        <v>1072</v>
      </c>
      <c r="C34">
        <v>30</v>
      </c>
      <c r="D34">
        <v>317</v>
      </c>
      <c r="E34">
        <v>81</v>
      </c>
      <c r="F34">
        <v>363</v>
      </c>
      <c r="G34">
        <f t="shared" si="0"/>
        <v>355.1014381603602</v>
      </c>
      <c r="H34">
        <f t="shared" si="1"/>
        <v>7.8985618396397967</v>
      </c>
      <c r="K34" s="2" t="s">
        <v>361</v>
      </c>
      <c r="L34" s="17">
        <v>-29.139329882748648</v>
      </c>
      <c r="M34" s="15">
        <v>24.142505689066812</v>
      </c>
      <c r="N34" s="15">
        <v>-1.2069720623880684</v>
      </c>
      <c r="O34" s="15">
        <v>0.2337493536723089</v>
      </c>
      <c r="P34" s="15">
        <v>-77.764832407173202</v>
      </c>
      <c r="Q34" s="15">
        <v>19.486172641675914</v>
      </c>
      <c r="R34" s="15">
        <v>-77.764832407173202</v>
      </c>
      <c r="S34" s="15">
        <v>19.486172641675914</v>
      </c>
    </row>
    <row r="35" spans="1:19" x14ac:dyDescent="0.2">
      <c r="A35" t="s">
        <v>289</v>
      </c>
      <c r="B35">
        <v>1852</v>
      </c>
      <c r="C35">
        <v>143</v>
      </c>
      <c r="D35">
        <v>684</v>
      </c>
      <c r="E35">
        <v>169</v>
      </c>
      <c r="F35">
        <v>931</v>
      </c>
      <c r="G35">
        <f t="shared" si="0"/>
        <v>878.5794724873449</v>
      </c>
      <c r="H35">
        <f t="shared" si="1"/>
        <v>52.420527512655099</v>
      </c>
      <c r="K35" s="2" t="s">
        <v>391</v>
      </c>
      <c r="L35" s="17">
        <v>5.8863254989141488E-2</v>
      </c>
      <c r="M35" s="15">
        <v>3.3598794200263439E-2</v>
      </c>
      <c r="N35" s="15">
        <v>1.7519454608487097</v>
      </c>
      <c r="O35" s="15">
        <v>8.6595868053265496E-2</v>
      </c>
      <c r="P35" s="15">
        <v>-8.8081902719192098E-3</v>
      </c>
      <c r="Q35" s="15">
        <v>0.12653470025020219</v>
      </c>
      <c r="R35" s="15">
        <v>-8.8081902719192098E-3</v>
      </c>
      <c r="S35" s="15">
        <v>0.12653470025020219</v>
      </c>
    </row>
    <row r="36" spans="1:19" x14ac:dyDescent="0.2">
      <c r="A36" t="s">
        <v>66</v>
      </c>
      <c r="B36">
        <v>1374</v>
      </c>
      <c r="C36">
        <v>116</v>
      </c>
      <c r="D36">
        <v>386</v>
      </c>
      <c r="E36">
        <v>118</v>
      </c>
      <c r="F36">
        <v>548</v>
      </c>
      <c r="G36">
        <f t="shared" si="0"/>
        <v>550.12198874870091</v>
      </c>
      <c r="H36">
        <f t="shared" si="1"/>
        <v>-2.1219887487009146</v>
      </c>
      <c r="K36" s="2" t="s">
        <v>392</v>
      </c>
      <c r="L36" s="17">
        <v>1.3512537602050767</v>
      </c>
      <c r="M36" s="15">
        <v>0.14052408565619037</v>
      </c>
      <c r="N36" s="15">
        <v>9.6158160638104899</v>
      </c>
      <c r="O36" s="15">
        <v>1.7485322690701281E-12</v>
      </c>
      <c r="P36" s="15">
        <v>1.0682237230655613</v>
      </c>
      <c r="Q36" s="15">
        <v>1.6342837973445921</v>
      </c>
      <c r="R36" s="15">
        <v>1.0682237230655613</v>
      </c>
      <c r="S36" s="15">
        <v>1.6342837973445921</v>
      </c>
    </row>
    <row r="37" spans="1:19" x14ac:dyDescent="0.2">
      <c r="A37" t="s">
        <v>288</v>
      </c>
      <c r="B37">
        <v>1889</v>
      </c>
      <c r="C37">
        <v>316</v>
      </c>
      <c r="D37">
        <v>1177</v>
      </c>
      <c r="E37">
        <v>86</v>
      </c>
      <c r="F37">
        <v>1564</v>
      </c>
      <c r="G37">
        <f t="shared" si="0"/>
        <v>1551.363443419378</v>
      </c>
      <c r="H37">
        <f t="shared" si="1"/>
        <v>12.636556580622027</v>
      </c>
      <c r="K37" s="2" t="s">
        <v>396</v>
      </c>
      <c r="L37" s="17">
        <v>0.8857242080383434</v>
      </c>
      <c r="M37" s="15">
        <v>5.9808676867609552E-2</v>
      </c>
      <c r="N37" s="15">
        <v>14.809292805439457</v>
      </c>
      <c r="O37" s="15">
        <v>6.4730127536255678E-19</v>
      </c>
      <c r="P37" s="15">
        <v>0.76526334927481154</v>
      </c>
      <c r="Q37" s="15">
        <v>1.0061850668018752</v>
      </c>
      <c r="R37" s="15">
        <v>0.76526334927481154</v>
      </c>
      <c r="S37" s="15">
        <v>1.0061850668018752</v>
      </c>
    </row>
    <row r="38" spans="1:19" ht="16" thickBot="1" x14ac:dyDescent="0.25">
      <c r="A38" t="s">
        <v>287</v>
      </c>
      <c r="B38">
        <v>1567</v>
      </c>
      <c r="C38">
        <v>101</v>
      </c>
      <c r="D38">
        <v>466</v>
      </c>
      <c r="E38">
        <v>87</v>
      </c>
      <c r="F38">
        <v>619</v>
      </c>
      <c r="G38">
        <f t="shared" si="0"/>
        <v>612.13787127377304</v>
      </c>
      <c r="H38">
        <f t="shared" si="1"/>
        <v>6.8621287262269561</v>
      </c>
      <c r="K38" s="11" t="s">
        <v>397</v>
      </c>
      <c r="L38" s="18">
        <v>-2.1336797476294712E-3</v>
      </c>
      <c r="M38" s="16">
        <v>0.24103958598894498</v>
      </c>
      <c r="N38" s="16">
        <v>-8.8519889331677253E-3</v>
      </c>
      <c r="O38" s="16">
        <v>0.99297635459999789</v>
      </c>
      <c r="P38" s="16">
        <v>-0.48761232674239957</v>
      </c>
      <c r="Q38" s="16">
        <v>0.48334496724714066</v>
      </c>
      <c r="R38" s="16">
        <v>-0.48761232674239957</v>
      </c>
      <c r="S38" s="16">
        <v>0.48334496724714066</v>
      </c>
    </row>
    <row r="39" spans="1:19" x14ac:dyDescent="0.2">
      <c r="A39" t="s">
        <v>286</v>
      </c>
      <c r="B39">
        <v>1174</v>
      </c>
      <c r="C39">
        <v>60</v>
      </c>
      <c r="D39">
        <v>308</v>
      </c>
      <c r="E39">
        <v>116</v>
      </c>
      <c r="F39">
        <v>339</v>
      </c>
      <c r="G39">
        <f t="shared" si="0"/>
        <v>393.59690631189278</v>
      </c>
      <c r="H39">
        <f t="shared" si="1"/>
        <v>-54.596906311892781</v>
      </c>
    </row>
    <row r="40" spans="1:19" x14ac:dyDescent="0.2">
      <c r="A40" t="s">
        <v>285</v>
      </c>
      <c r="B40">
        <v>2110</v>
      </c>
      <c r="C40">
        <v>53</v>
      </c>
      <c r="D40">
        <v>535</v>
      </c>
      <c r="E40">
        <v>182</v>
      </c>
      <c r="F40">
        <v>679</v>
      </c>
      <c r="G40">
        <f t="shared" si="0"/>
        <v>640.152709021654</v>
      </c>
      <c r="H40">
        <f t="shared" si="1"/>
        <v>38.847290978345995</v>
      </c>
    </row>
    <row r="41" spans="1:19" x14ac:dyDescent="0.2">
      <c r="A41" t="s">
        <v>284</v>
      </c>
      <c r="B41">
        <v>1230</v>
      </c>
      <c r="C41">
        <v>94</v>
      </c>
      <c r="D41">
        <v>473</v>
      </c>
      <c r="E41">
        <v>102</v>
      </c>
      <c r="F41">
        <v>648</v>
      </c>
      <c r="G41">
        <f t="shared" si="0"/>
        <v>589.01024228105075</v>
      </c>
      <c r="H41">
        <f t="shared" si="1"/>
        <v>58.989757718949249</v>
      </c>
    </row>
    <row r="42" spans="1:19" x14ac:dyDescent="0.2">
      <c r="A42" t="s">
        <v>283</v>
      </c>
      <c r="B42">
        <v>2476</v>
      </c>
      <c r="C42">
        <v>384</v>
      </c>
      <c r="D42">
        <v>1214</v>
      </c>
      <c r="E42">
        <v>267</v>
      </c>
      <c r="F42">
        <v>1818</v>
      </c>
      <c r="G42">
        <f t="shared" si="0"/>
        <v>1710.187029455047</v>
      </c>
      <c r="H42">
        <f t="shared" si="1"/>
        <v>107.81297054495303</v>
      </c>
    </row>
    <row r="43" spans="1:19" x14ac:dyDescent="0.2">
      <c r="A43" t="s">
        <v>282</v>
      </c>
      <c r="B43">
        <v>2678</v>
      </c>
      <c r="C43">
        <v>266</v>
      </c>
      <c r="D43">
        <v>1233</v>
      </c>
      <c r="E43">
        <v>235</v>
      </c>
      <c r="F43">
        <v>1441</v>
      </c>
      <c r="G43">
        <f t="shared" si="0"/>
        <v>1579.5265009633069</v>
      </c>
      <c r="H43">
        <f t="shared" si="1"/>
        <v>-138.52650096330694</v>
      </c>
    </row>
    <row r="44" spans="1:19" x14ac:dyDescent="0.2">
      <c r="A44" t="s">
        <v>281</v>
      </c>
      <c r="B44">
        <v>1026</v>
      </c>
      <c r="C44">
        <v>21</v>
      </c>
      <c r="D44">
        <v>221</v>
      </c>
      <c r="E44">
        <v>113</v>
      </c>
      <c r="F44">
        <v>284</v>
      </c>
      <c r="G44">
        <f t="shared" si="0"/>
        <v>255.13464286540889</v>
      </c>
      <c r="H44">
        <f t="shared" si="1"/>
        <v>28.865357134591108</v>
      </c>
    </row>
    <row r="45" spans="1:19" x14ac:dyDescent="0.2">
      <c r="A45" t="s">
        <v>280</v>
      </c>
      <c r="B45">
        <v>1085</v>
      </c>
      <c r="C45">
        <v>81</v>
      </c>
      <c r="D45">
        <v>327</v>
      </c>
      <c r="E45">
        <v>158</v>
      </c>
      <c r="F45">
        <v>432</v>
      </c>
      <c r="G45">
        <f t="shared" si="0"/>
        <v>433.47355098549394</v>
      </c>
      <c r="H45">
        <f t="shared" si="1"/>
        <v>-1.4735509854939437</v>
      </c>
    </row>
    <row r="46" spans="1:19" x14ac:dyDescent="0.2">
      <c r="A46" t="s">
        <v>279</v>
      </c>
      <c r="B46">
        <v>1334</v>
      </c>
      <c r="C46">
        <v>83</v>
      </c>
      <c r="D46">
        <v>500</v>
      </c>
      <c r="E46">
        <v>97</v>
      </c>
      <c r="F46">
        <v>587</v>
      </c>
      <c r="G46">
        <f t="shared" si="0"/>
        <v>604.19345145343902</v>
      </c>
      <c r="H46">
        <f t="shared" si="1"/>
        <v>-17.193451453439025</v>
      </c>
    </row>
    <row r="47" spans="1:19" x14ac:dyDescent="0.2">
      <c r="A47" t="s">
        <v>278</v>
      </c>
      <c r="B47">
        <v>1176</v>
      </c>
      <c r="C47">
        <v>87</v>
      </c>
      <c r="D47">
        <v>503</v>
      </c>
      <c r="E47">
        <v>66</v>
      </c>
      <c r="F47">
        <v>570</v>
      </c>
      <c r="G47">
        <f t="shared" si="0"/>
        <v>603.02138890226661</v>
      </c>
      <c r="H47">
        <f t="shared" si="1"/>
        <v>-33.021388902266608</v>
      </c>
    </row>
    <row r="48" spans="1:19" x14ac:dyDescent="0.2">
      <c r="A48" t="s">
        <v>106</v>
      </c>
      <c r="B48">
        <v>1537</v>
      </c>
      <c r="C48">
        <v>195</v>
      </c>
      <c r="D48">
        <v>562</v>
      </c>
      <c r="E48">
        <v>123</v>
      </c>
      <c r="F48">
        <v>786</v>
      </c>
      <c r="G48">
        <f t="shared" si="0"/>
        <v>822.3425385841424</v>
      </c>
      <c r="H48">
        <f t="shared" si="1"/>
        <v>-36.342538584142403</v>
      </c>
    </row>
    <row r="49" spans="1:8" x14ac:dyDescent="0.2">
      <c r="A49" t="s">
        <v>81</v>
      </c>
      <c r="B49">
        <v>1486</v>
      </c>
      <c r="C49">
        <v>139</v>
      </c>
      <c r="D49">
        <v>570</v>
      </c>
      <c r="E49">
        <v>116</v>
      </c>
      <c r="F49">
        <v>706</v>
      </c>
      <c r="G49">
        <f t="shared" si="0"/>
        <v>750.77103143075203</v>
      </c>
      <c r="H49">
        <f t="shared" si="1"/>
        <v>-44.771031430752032</v>
      </c>
    </row>
    <row r="50" spans="1:8" x14ac:dyDescent="0.2">
      <c r="A50" t="s">
        <v>277</v>
      </c>
      <c r="B50">
        <v>1665</v>
      </c>
      <c r="C50">
        <v>161</v>
      </c>
      <c r="D50">
        <v>726</v>
      </c>
      <c r="E50">
        <v>149</v>
      </c>
      <c r="F50">
        <v>877</v>
      </c>
      <c r="G50">
        <f t="shared" si="0"/>
        <v>929.13770182062979</v>
      </c>
      <c r="H50">
        <f t="shared" si="1"/>
        <v>-52.137701820629786</v>
      </c>
    </row>
    <row r="51" spans="1:8" x14ac:dyDescent="0.2">
      <c r="A51" t="s">
        <v>276</v>
      </c>
      <c r="B51">
        <v>1050</v>
      </c>
      <c r="C51">
        <v>89</v>
      </c>
      <c r="D51">
        <v>458</v>
      </c>
      <c r="E51">
        <v>78</v>
      </c>
      <c r="F51">
        <v>607</v>
      </c>
      <c r="G51">
        <f t="shared" si="0"/>
        <v>558.42393277534791</v>
      </c>
      <c r="H51">
        <f t="shared" si="1"/>
        <v>48.576067224652093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FFC83-9274-B549-90FF-A30F4F0D31F5}">
  <dimension ref="A1:W51"/>
  <sheetViews>
    <sheetView workbookViewId="0">
      <selection activeCell="K15" sqref="K15"/>
    </sheetView>
  </sheetViews>
  <sheetFormatPr baseColWidth="10" defaultColWidth="8.83203125" defaultRowHeight="15" x14ac:dyDescent="0.2"/>
  <cols>
    <col min="1" max="1" width="17.1640625" customWidth="1"/>
    <col min="2" max="2" width="5.1640625" bestFit="1" customWidth="1"/>
    <col min="3" max="3" width="4.1640625" bestFit="1" customWidth="1"/>
    <col min="4" max="4" width="5.1640625" bestFit="1" customWidth="1"/>
    <col min="5" max="5" width="4.1640625" bestFit="1" customWidth="1"/>
    <col min="6" max="6" width="5.1640625" bestFit="1" customWidth="1"/>
    <col min="7" max="8" width="10.83203125" bestFit="1" customWidth="1"/>
    <col min="9" max="9" width="3.5" customWidth="1"/>
    <col min="10" max="10" width="6.83203125" customWidth="1"/>
    <col min="11" max="11" width="15.5" bestFit="1" customWidth="1"/>
    <col min="12" max="12" width="10.5" bestFit="1" customWidth="1"/>
    <col min="13" max="13" width="12.5" bestFit="1" customWidth="1"/>
    <col min="14" max="16" width="12.33203125" bestFit="1" customWidth="1"/>
    <col min="17" max="17" width="10.6640625" bestFit="1" customWidth="1"/>
    <col min="18" max="18" width="11.6640625" bestFit="1" customWidth="1"/>
    <col min="19" max="19" width="11.83203125" bestFit="1" customWidth="1"/>
  </cols>
  <sheetData>
    <row r="1" spans="1:11" x14ac:dyDescent="0.2">
      <c r="A1" s="13" t="s">
        <v>348</v>
      </c>
      <c r="B1" s="13" t="s">
        <v>342</v>
      </c>
      <c r="C1" s="13" t="s">
        <v>331</v>
      </c>
      <c r="D1" s="13" t="s">
        <v>340</v>
      </c>
      <c r="E1" s="13" t="s">
        <v>26</v>
      </c>
      <c r="F1" s="13" t="s">
        <v>321</v>
      </c>
      <c r="G1" s="13" t="s">
        <v>393</v>
      </c>
      <c r="H1" s="13" t="s">
        <v>366</v>
      </c>
    </row>
    <row r="2" spans="1:11" x14ac:dyDescent="0.2">
      <c r="A2" t="s">
        <v>402</v>
      </c>
      <c r="B2">
        <v>1396</v>
      </c>
      <c r="C2">
        <v>67</v>
      </c>
      <c r="D2">
        <v>331</v>
      </c>
      <c r="E2">
        <v>183</v>
      </c>
      <c r="F2">
        <v>413</v>
      </c>
      <c r="G2" s="25"/>
      <c r="H2" s="25"/>
      <c r="J2" s="1" t="s">
        <v>394</v>
      </c>
      <c r="K2" s="12">
        <f>SUMSQ(H2:H51)</f>
        <v>0</v>
      </c>
    </row>
    <row r="3" spans="1:11" x14ac:dyDescent="0.2">
      <c r="A3" t="s">
        <v>403</v>
      </c>
      <c r="B3">
        <v>1898</v>
      </c>
      <c r="C3">
        <v>111</v>
      </c>
      <c r="D3">
        <v>597</v>
      </c>
      <c r="E3">
        <v>196</v>
      </c>
      <c r="F3">
        <v>800</v>
      </c>
      <c r="G3" s="25"/>
      <c r="H3" s="25"/>
      <c r="J3" s="1" t="s">
        <v>395</v>
      </c>
      <c r="K3" s="12">
        <f>'8b. Data Analysis Tool '!K2</f>
        <v>0</v>
      </c>
    </row>
    <row r="4" spans="1:11" x14ac:dyDescent="0.2">
      <c r="A4" t="s">
        <v>404</v>
      </c>
      <c r="B4">
        <v>1652</v>
      </c>
      <c r="C4">
        <v>95</v>
      </c>
      <c r="D4">
        <v>397</v>
      </c>
      <c r="E4">
        <v>170</v>
      </c>
      <c r="F4">
        <v>455</v>
      </c>
      <c r="G4" s="25"/>
      <c r="H4" s="25"/>
      <c r="J4" s="1"/>
    </row>
    <row r="5" spans="1:11" x14ac:dyDescent="0.2">
      <c r="A5" t="s">
        <v>405</v>
      </c>
      <c r="B5">
        <v>3113</v>
      </c>
      <c r="C5">
        <v>512</v>
      </c>
      <c r="D5">
        <v>1520</v>
      </c>
      <c r="E5">
        <v>245</v>
      </c>
      <c r="F5">
        <v>2106</v>
      </c>
      <c r="G5" s="25"/>
      <c r="H5" s="25"/>
      <c r="J5" s="1"/>
    </row>
    <row r="6" spans="1:11" x14ac:dyDescent="0.2">
      <c r="A6" t="s">
        <v>406</v>
      </c>
      <c r="B6">
        <v>1424</v>
      </c>
      <c r="C6">
        <v>98</v>
      </c>
      <c r="D6">
        <v>606</v>
      </c>
      <c r="E6">
        <v>140</v>
      </c>
      <c r="F6">
        <v>691</v>
      </c>
      <c r="G6" s="25"/>
      <c r="H6" s="25"/>
      <c r="J6" s="1"/>
    </row>
    <row r="7" spans="1:11" x14ac:dyDescent="0.2">
      <c r="A7" t="s">
        <v>407</v>
      </c>
      <c r="B7">
        <v>1302</v>
      </c>
      <c r="C7">
        <v>109</v>
      </c>
      <c r="D7">
        <v>454</v>
      </c>
      <c r="E7">
        <v>105</v>
      </c>
      <c r="F7">
        <v>577</v>
      </c>
      <c r="G7" s="25"/>
      <c r="H7" s="25"/>
      <c r="J7" s="1"/>
    </row>
    <row r="8" spans="1:11" x14ac:dyDescent="0.2">
      <c r="A8" t="s">
        <v>409</v>
      </c>
      <c r="B8">
        <v>1416</v>
      </c>
      <c r="C8">
        <v>119</v>
      </c>
      <c r="D8">
        <v>434</v>
      </c>
      <c r="E8">
        <v>217</v>
      </c>
      <c r="F8">
        <v>503</v>
      </c>
      <c r="G8" s="25"/>
      <c r="H8" s="25"/>
      <c r="J8" s="1"/>
    </row>
    <row r="9" spans="1:11" x14ac:dyDescent="0.2">
      <c r="A9" t="s">
        <v>410</v>
      </c>
      <c r="B9">
        <v>2157</v>
      </c>
      <c r="C9">
        <v>196</v>
      </c>
      <c r="D9">
        <v>766</v>
      </c>
      <c r="E9">
        <v>226</v>
      </c>
      <c r="F9">
        <v>1029</v>
      </c>
      <c r="G9" s="25"/>
      <c r="H9" s="25"/>
    </row>
    <row r="10" spans="1:11" x14ac:dyDescent="0.2">
      <c r="A10" t="s">
        <v>411</v>
      </c>
      <c r="B10">
        <v>1463</v>
      </c>
      <c r="C10">
        <v>111</v>
      </c>
      <c r="D10">
        <v>432</v>
      </c>
      <c r="E10">
        <v>140</v>
      </c>
      <c r="F10">
        <v>539</v>
      </c>
      <c r="G10" s="25"/>
      <c r="H10" s="25"/>
    </row>
    <row r="11" spans="1:11" x14ac:dyDescent="0.2">
      <c r="A11" t="s">
        <v>412</v>
      </c>
      <c r="B11">
        <v>3034</v>
      </c>
      <c r="C11">
        <v>229</v>
      </c>
      <c r="D11">
        <v>1293</v>
      </c>
      <c r="E11">
        <v>155</v>
      </c>
      <c r="F11">
        <v>1348</v>
      </c>
      <c r="G11" s="25"/>
      <c r="H11" s="25"/>
    </row>
    <row r="12" spans="1:11" x14ac:dyDescent="0.2">
      <c r="A12" t="s">
        <v>413</v>
      </c>
      <c r="B12">
        <v>1617</v>
      </c>
      <c r="C12">
        <v>137</v>
      </c>
      <c r="D12">
        <v>539</v>
      </c>
      <c r="E12">
        <v>127</v>
      </c>
      <c r="F12">
        <v>734</v>
      </c>
      <c r="G12" s="25"/>
      <c r="H12" s="25"/>
    </row>
    <row r="13" spans="1:11" x14ac:dyDescent="0.2">
      <c r="A13" t="s">
        <v>414</v>
      </c>
      <c r="B13">
        <v>2680</v>
      </c>
      <c r="C13">
        <v>103</v>
      </c>
      <c r="D13">
        <v>919</v>
      </c>
      <c r="E13">
        <v>233</v>
      </c>
      <c r="F13">
        <v>1090</v>
      </c>
      <c r="G13" s="25"/>
      <c r="H13" s="25"/>
    </row>
    <row r="14" spans="1:11" x14ac:dyDescent="0.2">
      <c r="A14" t="s">
        <v>415</v>
      </c>
      <c r="B14">
        <v>1761</v>
      </c>
      <c r="C14">
        <v>99</v>
      </c>
      <c r="D14">
        <v>640</v>
      </c>
      <c r="E14">
        <v>161</v>
      </c>
      <c r="F14">
        <v>746</v>
      </c>
      <c r="G14" s="25"/>
      <c r="H14" s="25"/>
    </row>
    <row r="15" spans="1:11" x14ac:dyDescent="0.2">
      <c r="A15" t="s">
        <v>416</v>
      </c>
      <c r="B15">
        <v>2481</v>
      </c>
      <c r="C15">
        <v>197</v>
      </c>
      <c r="D15">
        <v>740</v>
      </c>
      <c r="E15">
        <v>203</v>
      </c>
      <c r="F15">
        <v>860</v>
      </c>
      <c r="G15" s="25"/>
      <c r="H15" s="25"/>
    </row>
    <row r="16" spans="1:11" x14ac:dyDescent="0.2">
      <c r="A16" t="s">
        <v>417</v>
      </c>
      <c r="B16">
        <v>817</v>
      </c>
      <c r="C16">
        <v>33</v>
      </c>
      <c r="D16">
        <v>254</v>
      </c>
      <c r="E16">
        <v>137</v>
      </c>
      <c r="F16">
        <v>241</v>
      </c>
      <c r="G16" s="25"/>
      <c r="H16" s="25"/>
    </row>
    <row r="17" spans="1:23" x14ac:dyDescent="0.2">
      <c r="A17" t="s">
        <v>418</v>
      </c>
      <c r="B17">
        <v>1381</v>
      </c>
      <c r="C17">
        <v>130</v>
      </c>
      <c r="D17">
        <v>540</v>
      </c>
      <c r="E17">
        <v>151</v>
      </c>
      <c r="F17">
        <v>658</v>
      </c>
      <c r="G17" s="25"/>
      <c r="H17" s="25"/>
    </row>
    <row r="18" spans="1:23" x14ac:dyDescent="0.2">
      <c r="A18" t="s">
        <v>419</v>
      </c>
      <c r="B18">
        <v>3072</v>
      </c>
      <c r="C18">
        <v>298</v>
      </c>
      <c r="D18">
        <v>1244</v>
      </c>
      <c r="E18">
        <v>233</v>
      </c>
      <c r="F18">
        <v>1617</v>
      </c>
      <c r="G18" s="25"/>
      <c r="H18" s="25"/>
      <c r="K18" s="27" t="s">
        <v>701</v>
      </c>
      <c r="L18" s="25"/>
      <c r="M18" s="25"/>
      <c r="N18" s="25"/>
      <c r="O18" s="25"/>
      <c r="P18" s="25"/>
      <c r="Q18" s="25"/>
      <c r="R18" s="25"/>
      <c r="S18" s="25"/>
    </row>
    <row r="19" spans="1:23" x14ac:dyDescent="0.2">
      <c r="A19" t="s">
        <v>420</v>
      </c>
      <c r="B19">
        <v>2394</v>
      </c>
      <c r="C19">
        <v>60</v>
      </c>
      <c r="D19">
        <v>679</v>
      </c>
      <c r="E19">
        <v>173</v>
      </c>
      <c r="F19">
        <v>709</v>
      </c>
      <c r="G19" s="25"/>
      <c r="H19" s="25"/>
      <c r="K19" s="25"/>
      <c r="L19" s="25"/>
      <c r="M19" s="25"/>
      <c r="N19" s="25"/>
      <c r="O19" s="25"/>
      <c r="P19" s="25"/>
      <c r="Q19" s="25"/>
      <c r="R19" s="25"/>
      <c r="S19" s="25"/>
    </row>
    <row r="20" spans="1:23" x14ac:dyDescent="0.2">
      <c r="A20" t="s">
        <v>421</v>
      </c>
      <c r="B20">
        <v>888</v>
      </c>
      <c r="C20">
        <v>71</v>
      </c>
      <c r="D20">
        <v>248</v>
      </c>
      <c r="E20">
        <v>170</v>
      </c>
      <c r="F20">
        <v>281</v>
      </c>
      <c r="G20" s="25"/>
      <c r="H20" s="25"/>
      <c r="K20" s="25"/>
      <c r="L20" s="25"/>
      <c r="M20" s="25"/>
      <c r="N20" s="25"/>
      <c r="O20" s="25"/>
      <c r="P20" s="25"/>
      <c r="Q20" s="25"/>
      <c r="R20" s="25"/>
      <c r="S20" s="25"/>
    </row>
    <row r="21" spans="1:23" x14ac:dyDescent="0.2">
      <c r="A21" t="s">
        <v>422</v>
      </c>
      <c r="B21">
        <v>2365</v>
      </c>
      <c r="C21">
        <v>125</v>
      </c>
      <c r="D21">
        <v>790</v>
      </c>
      <c r="E21">
        <v>241</v>
      </c>
      <c r="F21">
        <v>832</v>
      </c>
      <c r="G21" s="25"/>
      <c r="H21" s="25"/>
      <c r="K21" s="25"/>
      <c r="L21" s="25"/>
      <c r="M21" s="25"/>
      <c r="N21" s="25"/>
      <c r="O21" s="25"/>
      <c r="P21" s="25"/>
      <c r="Q21" s="25"/>
      <c r="R21" s="25"/>
      <c r="S21" s="25"/>
    </row>
    <row r="22" spans="1:23" x14ac:dyDescent="0.2">
      <c r="A22" t="s">
        <v>423</v>
      </c>
      <c r="B22">
        <v>1705</v>
      </c>
      <c r="C22">
        <v>41</v>
      </c>
      <c r="D22">
        <v>364</v>
      </c>
      <c r="E22">
        <v>144</v>
      </c>
      <c r="F22">
        <v>422</v>
      </c>
      <c r="G22" s="25"/>
      <c r="H22" s="25"/>
      <c r="K22" s="25"/>
      <c r="L22" s="25"/>
      <c r="M22" s="25"/>
      <c r="N22" s="25"/>
      <c r="O22" s="25"/>
      <c r="P22" s="25"/>
      <c r="Q22" s="25"/>
      <c r="R22" s="25"/>
      <c r="S22" s="25"/>
    </row>
    <row r="23" spans="1:23" x14ac:dyDescent="0.2">
      <c r="A23" t="s">
        <v>424</v>
      </c>
      <c r="B23">
        <v>958</v>
      </c>
      <c r="C23">
        <v>172</v>
      </c>
      <c r="D23">
        <v>294</v>
      </c>
      <c r="E23">
        <v>48</v>
      </c>
      <c r="F23">
        <v>468</v>
      </c>
      <c r="G23" s="25"/>
      <c r="H23" s="25"/>
      <c r="K23" s="25"/>
      <c r="L23" s="25"/>
      <c r="M23" s="25"/>
      <c r="N23" s="25"/>
      <c r="O23" s="25"/>
      <c r="P23" s="25"/>
      <c r="Q23" s="25"/>
      <c r="R23" s="25"/>
      <c r="S23" s="25"/>
    </row>
    <row r="24" spans="1:23" x14ac:dyDescent="0.2">
      <c r="A24" t="s">
        <v>425</v>
      </c>
      <c r="B24">
        <v>712</v>
      </c>
      <c r="C24">
        <v>31</v>
      </c>
      <c r="D24">
        <v>185</v>
      </c>
      <c r="E24">
        <v>51</v>
      </c>
      <c r="F24">
        <v>257</v>
      </c>
      <c r="G24" s="25"/>
      <c r="H24" s="25"/>
      <c r="K24" s="25"/>
      <c r="L24" s="25"/>
      <c r="M24" s="25"/>
      <c r="N24" s="25"/>
      <c r="O24" s="25"/>
      <c r="P24" s="25"/>
      <c r="Q24" s="25"/>
      <c r="R24" s="25"/>
      <c r="S24" s="25"/>
    </row>
    <row r="25" spans="1:23" x14ac:dyDescent="0.2">
      <c r="A25" t="s">
        <v>426</v>
      </c>
      <c r="B25">
        <v>3294</v>
      </c>
      <c r="C25">
        <v>319</v>
      </c>
      <c r="D25">
        <v>1500</v>
      </c>
      <c r="E25">
        <v>269</v>
      </c>
      <c r="F25">
        <v>1789</v>
      </c>
      <c r="G25" s="25"/>
      <c r="H25" s="25"/>
      <c r="K25" s="25"/>
      <c r="L25" s="25"/>
      <c r="M25" s="25"/>
      <c r="N25" s="25"/>
      <c r="O25" s="25"/>
      <c r="P25" s="25"/>
      <c r="Q25" s="25"/>
      <c r="R25" s="25"/>
      <c r="S25" s="25"/>
    </row>
    <row r="26" spans="1:23" x14ac:dyDescent="0.2">
      <c r="A26" t="s">
        <v>428</v>
      </c>
      <c r="B26">
        <v>1886</v>
      </c>
      <c r="C26">
        <v>98</v>
      </c>
      <c r="D26">
        <v>501</v>
      </c>
      <c r="E26">
        <v>137</v>
      </c>
      <c r="F26">
        <v>594</v>
      </c>
      <c r="G26" s="25"/>
      <c r="H26" s="25"/>
      <c r="K26" s="25"/>
      <c r="L26" s="25"/>
      <c r="M26" s="25"/>
      <c r="N26" s="25"/>
      <c r="O26" s="25"/>
      <c r="P26" s="25"/>
      <c r="Q26" s="25"/>
      <c r="R26" s="25"/>
      <c r="S26" s="25"/>
    </row>
    <row r="27" spans="1:23" x14ac:dyDescent="0.2">
      <c r="A27" t="s">
        <v>429</v>
      </c>
      <c r="B27">
        <v>810</v>
      </c>
      <c r="C27">
        <v>55</v>
      </c>
      <c r="D27">
        <v>217</v>
      </c>
      <c r="E27">
        <v>85</v>
      </c>
      <c r="F27">
        <v>246</v>
      </c>
      <c r="G27" s="25"/>
      <c r="H27" s="25"/>
      <c r="K27" s="25"/>
      <c r="L27" s="25"/>
      <c r="M27" s="25"/>
      <c r="N27" s="25"/>
      <c r="O27" s="25"/>
      <c r="P27" s="25"/>
      <c r="Q27" s="25"/>
      <c r="R27" s="25"/>
      <c r="S27" s="25"/>
    </row>
    <row r="28" spans="1:23" x14ac:dyDescent="0.2">
      <c r="A28" t="s">
        <v>430</v>
      </c>
      <c r="B28">
        <v>2821</v>
      </c>
      <c r="C28">
        <v>303</v>
      </c>
      <c r="D28">
        <v>1024</v>
      </c>
      <c r="E28">
        <v>224</v>
      </c>
      <c r="F28">
        <v>1251</v>
      </c>
      <c r="G28" s="25"/>
      <c r="H28" s="25"/>
      <c r="K28" s="25"/>
      <c r="L28" s="25"/>
      <c r="M28" s="25"/>
      <c r="N28" s="25"/>
      <c r="O28" s="25"/>
      <c r="P28" s="25"/>
      <c r="Q28" s="25"/>
      <c r="R28" s="25"/>
      <c r="S28" s="25"/>
    </row>
    <row r="29" spans="1:23" x14ac:dyDescent="0.2">
      <c r="A29" t="s">
        <v>431</v>
      </c>
      <c r="B29">
        <v>2570</v>
      </c>
      <c r="C29">
        <v>338</v>
      </c>
      <c r="D29">
        <v>1096</v>
      </c>
      <c r="E29">
        <v>146</v>
      </c>
      <c r="F29">
        <v>1449</v>
      </c>
      <c r="G29" s="25"/>
      <c r="H29" s="25"/>
      <c r="K29" s="25"/>
      <c r="L29" s="25"/>
      <c r="M29" s="25"/>
      <c r="N29" s="25"/>
      <c r="O29" s="25"/>
      <c r="P29" s="25"/>
      <c r="Q29" s="25"/>
      <c r="R29" s="25"/>
      <c r="S29" s="25"/>
    </row>
    <row r="30" spans="1:23" x14ac:dyDescent="0.2">
      <c r="A30" t="s">
        <v>432</v>
      </c>
      <c r="B30">
        <v>1519</v>
      </c>
      <c r="C30">
        <v>85</v>
      </c>
      <c r="D30">
        <v>352</v>
      </c>
      <c r="E30">
        <v>245</v>
      </c>
      <c r="F30">
        <v>446</v>
      </c>
      <c r="G30" s="25"/>
      <c r="H30" s="25"/>
      <c r="K30" s="25"/>
      <c r="L30" s="25"/>
      <c r="M30" s="25"/>
      <c r="N30" s="25"/>
      <c r="O30" s="25"/>
      <c r="P30" s="25"/>
      <c r="Q30" s="25"/>
      <c r="R30" s="25"/>
      <c r="S30" s="25"/>
    </row>
    <row r="31" spans="1:23" x14ac:dyDescent="0.2">
      <c r="A31" t="s">
        <v>434</v>
      </c>
      <c r="B31">
        <v>2632</v>
      </c>
      <c r="C31">
        <v>440</v>
      </c>
      <c r="D31">
        <v>1160</v>
      </c>
      <c r="E31">
        <v>208</v>
      </c>
      <c r="F31">
        <v>1649</v>
      </c>
      <c r="G31" s="25"/>
      <c r="H31" s="25"/>
      <c r="K31" s="25"/>
      <c r="L31" s="25"/>
      <c r="M31" s="25"/>
      <c r="N31" s="25"/>
      <c r="O31" s="25"/>
      <c r="P31" s="25"/>
      <c r="Q31" s="25"/>
      <c r="R31" s="25"/>
      <c r="S31" s="25"/>
    </row>
    <row r="32" spans="1:23" x14ac:dyDescent="0.2">
      <c r="A32" t="s">
        <v>435</v>
      </c>
      <c r="B32">
        <v>2594</v>
      </c>
      <c r="C32">
        <v>248</v>
      </c>
      <c r="D32">
        <v>1206</v>
      </c>
      <c r="E32">
        <v>204</v>
      </c>
      <c r="F32">
        <v>1470</v>
      </c>
      <c r="G32" s="25"/>
      <c r="H32" s="25"/>
      <c r="K32" s="25"/>
      <c r="L32" s="25"/>
      <c r="M32" s="25"/>
      <c r="N32" s="25"/>
      <c r="O32" s="25"/>
      <c r="P32" s="25"/>
      <c r="Q32" s="25"/>
      <c r="R32" s="25"/>
      <c r="S32" s="25"/>
      <c r="U32" s="10"/>
      <c r="V32" s="10"/>
      <c r="W32" s="10"/>
    </row>
    <row r="33" spans="1:20" x14ac:dyDescent="0.2">
      <c r="A33" t="s">
        <v>436</v>
      </c>
      <c r="B33">
        <v>1672</v>
      </c>
      <c r="C33">
        <v>125</v>
      </c>
      <c r="D33">
        <v>384</v>
      </c>
      <c r="E33">
        <v>187</v>
      </c>
      <c r="F33">
        <v>511</v>
      </c>
      <c r="G33" s="25"/>
      <c r="H33" s="25"/>
      <c r="K33" s="25"/>
      <c r="L33" s="25"/>
      <c r="M33" s="25"/>
      <c r="N33" s="25"/>
      <c r="O33" s="25"/>
      <c r="P33" s="25"/>
      <c r="Q33" s="25"/>
      <c r="R33" s="25"/>
      <c r="S33" s="25"/>
      <c r="T33" s="10"/>
    </row>
    <row r="34" spans="1:20" x14ac:dyDescent="0.2">
      <c r="A34" t="s">
        <v>437</v>
      </c>
      <c r="B34">
        <v>2293</v>
      </c>
      <c r="C34">
        <v>105</v>
      </c>
      <c r="D34">
        <v>735</v>
      </c>
      <c r="E34">
        <v>189</v>
      </c>
      <c r="F34">
        <v>835</v>
      </c>
      <c r="G34" s="25"/>
      <c r="H34" s="25"/>
      <c r="K34" s="25"/>
      <c r="L34" s="25"/>
      <c r="M34" s="25"/>
      <c r="N34" s="25"/>
      <c r="O34" s="25"/>
      <c r="P34" s="25"/>
      <c r="Q34" s="25"/>
      <c r="R34" s="25"/>
      <c r="S34" s="25"/>
    </row>
    <row r="35" spans="1:20" x14ac:dyDescent="0.2">
      <c r="A35" t="s">
        <v>438</v>
      </c>
      <c r="B35">
        <v>1896</v>
      </c>
      <c r="C35">
        <v>140</v>
      </c>
      <c r="D35">
        <v>590</v>
      </c>
      <c r="E35">
        <v>224</v>
      </c>
      <c r="F35">
        <v>728</v>
      </c>
      <c r="G35" s="25"/>
      <c r="H35" s="25"/>
      <c r="K35" s="25"/>
      <c r="L35" s="25"/>
      <c r="M35" s="25"/>
      <c r="N35" s="25"/>
      <c r="O35" s="25"/>
      <c r="P35" s="25"/>
      <c r="Q35" s="25"/>
      <c r="R35" s="25"/>
      <c r="S35" s="25"/>
    </row>
    <row r="36" spans="1:20" x14ac:dyDescent="0.2">
      <c r="A36" t="s">
        <v>439</v>
      </c>
      <c r="B36">
        <v>934</v>
      </c>
      <c r="C36">
        <v>64</v>
      </c>
      <c r="D36">
        <v>314</v>
      </c>
      <c r="E36">
        <v>83</v>
      </c>
      <c r="F36">
        <v>342</v>
      </c>
      <c r="G36" s="25"/>
      <c r="H36" s="25"/>
      <c r="K36" s="25"/>
      <c r="L36" s="25"/>
      <c r="M36" s="25"/>
      <c r="N36" s="25"/>
      <c r="O36" s="25"/>
      <c r="P36" s="25"/>
      <c r="Q36" s="25"/>
      <c r="R36" s="25"/>
      <c r="S36" s="25"/>
    </row>
    <row r="37" spans="1:20" x14ac:dyDescent="0.2">
      <c r="A37" t="s">
        <v>440</v>
      </c>
      <c r="B37">
        <v>1195</v>
      </c>
      <c r="C37">
        <v>58</v>
      </c>
      <c r="D37">
        <v>145</v>
      </c>
      <c r="E37">
        <v>171</v>
      </c>
      <c r="F37">
        <v>182</v>
      </c>
      <c r="G37" s="25"/>
      <c r="H37" s="25"/>
      <c r="K37" s="25"/>
      <c r="L37" s="25"/>
      <c r="M37" s="25"/>
      <c r="N37" s="25"/>
      <c r="O37" s="25"/>
      <c r="P37" s="25"/>
      <c r="Q37" s="25"/>
      <c r="R37" s="25"/>
      <c r="S37" s="25"/>
    </row>
    <row r="38" spans="1:20" x14ac:dyDescent="0.2">
      <c r="A38" t="s">
        <v>441</v>
      </c>
      <c r="B38">
        <v>3041</v>
      </c>
      <c r="C38">
        <v>182</v>
      </c>
      <c r="D38">
        <v>1117</v>
      </c>
      <c r="E38">
        <v>169</v>
      </c>
      <c r="F38">
        <v>1431</v>
      </c>
      <c r="G38" s="25"/>
      <c r="H38" s="25"/>
      <c r="K38" s="25"/>
      <c r="L38" s="25"/>
      <c r="M38" s="25"/>
      <c r="N38" s="25"/>
      <c r="O38" s="25"/>
      <c r="P38" s="25"/>
      <c r="Q38" s="25"/>
      <c r="R38" s="25"/>
      <c r="S38" s="25"/>
    </row>
    <row r="39" spans="1:20" x14ac:dyDescent="0.2">
      <c r="A39" t="s">
        <v>442</v>
      </c>
      <c r="B39">
        <v>747</v>
      </c>
      <c r="C39">
        <v>63</v>
      </c>
      <c r="D39">
        <v>231</v>
      </c>
      <c r="E39">
        <v>76</v>
      </c>
      <c r="F39">
        <v>254</v>
      </c>
      <c r="G39" s="25"/>
      <c r="H39" s="25"/>
    </row>
    <row r="40" spans="1:20" x14ac:dyDescent="0.2">
      <c r="A40" t="s">
        <v>443</v>
      </c>
      <c r="B40">
        <v>1620</v>
      </c>
      <c r="C40">
        <v>97</v>
      </c>
      <c r="D40">
        <v>500</v>
      </c>
      <c r="E40">
        <v>205</v>
      </c>
      <c r="F40">
        <v>510</v>
      </c>
      <c r="G40" s="25"/>
      <c r="H40" s="25"/>
    </row>
    <row r="41" spans="1:20" x14ac:dyDescent="0.2">
      <c r="A41" t="s">
        <v>444</v>
      </c>
      <c r="B41">
        <v>985</v>
      </c>
      <c r="C41">
        <v>72</v>
      </c>
      <c r="D41">
        <v>186</v>
      </c>
      <c r="E41">
        <v>127</v>
      </c>
      <c r="F41">
        <v>286</v>
      </c>
      <c r="G41" s="25"/>
      <c r="H41" s="25"/>
    </row>
    <row r="42" spans="1:20" x14ac:dyDescent="0.2">
      <c r="A42" t="s">
        <v>445</v>
      </c>
      <c r="B42">
        <v>816</v>
      </c>
      <c r="C42">
        <v>36</v>
      </c>
      <c r="D42">
        <v>208</v>
      </c>
      <c r="E42">
        <v>139</v>
      </c>
      <c r="F42">
        <v>232</v>
      </c>
      <c r="G42" s="25"/>
      <c r="H42" s="25"/>
    </row>
    <row r="43" spans="1:20" x14ac:dyDescent="0.2">
      <c r="A43" t="s">
        <v>446</v>
      </c>
      <c r="B43">
        <v>1266</v>
      </c>
      <c r="C43">
        <v>70</v>
      </c>
      <c r="D43">
        <v>330</v>
      </c>
      <c r="E43">
        <v>224</v>
      </c>
      <c r="F43">
        <v>363</v>
      </c>
      <c r="G43" s="25"/>
      <c r="H43" s="25"/>
    </row>
    <row r="44" spans="1:20" x14ac:dyDescent="0.2">
      <c r="A44" t="s">
        <v>447</v>
      </c>
      <c r="B44">
        <v>787</v>
      </c>
      <c r="C44">
        <v>37</v>
      </c>
      <c r="D44">
        <v>218</v>
      </c>
      <c r="E44">
        <v>98</v>
      </c>
      <c r="F44">
        <v>244</v>
      </c>
      <c r="G44" s="25"/>
      <c r="H44" s="25"/>
    </row>
    <row r="45" spans="1:20" x14ac:dyDescent="0.2">
      <c r="A45" t="s">
        <v>448</v>
      </c>
      <c r="B45">
        <v>1007</v>
      </c>
      <c r="C45">
        <v>68</v>
      </c>
      <c r="D45">
        <v>390</v>
      </c>
      <c r="E45">
        <v>67</v>
      </c>
      <c r="F45">
        <v>394</v>
      </c>
      <c r="G45" s="25"/>
      <c r="H45" s="25"/>
    </row>
    <row r="46" spans="1:20" x14ac:dyDescent="0.2">
      <c r="A46" t="s">
        <v>411</v>
      </c>
      <c r="B46">
        <v>804</v>
      </c>
      <c r="C46">
        <v>68</v>
      </c>
      <c r="D46">
        <v>236</v>
      </c>
      <c r="E46">
        <v>73</v>
      </c>
      <c r="F46">
        <v>296</v>
      </c>
      <c r="G46" s="25"/>
      <c r="H46" s="25"/>
    </row>
    <row r="47" spans="1:20" x14ac:dyDescent="0.2">
      <c r="A47" t="s">
        <v>450</v>
      </c>
      <c r="B47">
        <v>3084</v>
      </c>
      <c r="C47">
        <v>189</v>
      </c>
      <c r="D47">
        <v>887</v>
      </c>
      <c r="E47">
        <v>179</v>
      </c>
      <c r="F47">
        <v>1071</v>
      </c>
      <c r="G47" s="25"/>
      <c r="H47" s="25"/>
    </row>
    <row r="48" spans="1:20" x14ac:dyDescent="0.2">
      <c r="A48" t="s">
        <v>451</v>
      </c>
      <c r="B48">
        <v>803</v>
      </c>
      <c r="C48">
        <v>61</v>
      </c>
      <c r="D48">
        <v>244</v>
      </c>
      <c r="E48">
        <v>120</v>
      </c>
      <c r="F48">
        <v>276</v>
      </c>
      <c r="G48" s="25"/>
      <c r="H48" s="25"/>
    </row>
    <row r="49" spans="1:8" x14ac:dyDescent="0.2">
      <c r="A49" t="s">
        <v>452</v>
      </c>
      <c r="B49">
        <v>1708</v>
      </c>
      <c r="C49">
        <v>139</v>
      </c>
      <c r="D49">
        <v>346</v>
      </c>
      <c r="E49">
        <v>174</v>
      </c>
      <c r="F49">
        <v>499</v>
      </c>
      <c r="G49" s="25"/>
      <c r="H49" s="25"/>
    </row>
    <row r="50" spans="1:8" x14ac:dyDescent="0.2">
      <c r="A50" t="s">
        <v>442</v>
      </c>
      <c r="B50">
        <v>1149</v>
      </c>
      <c r="C50">
        <v>101</v>
      </c>
      <c r="D50">
        <v>362</v>
      </c>
      <c r="E50">
        <v>123</v>
      </c>
      <c r="F50">
        <v>415</v>
      </c>
      <c r="G50" s="25"/>
      <c r="H50" s="25"/>
    </row>
    <row r="51" spans="1:8" x14ac:dyDescent="0.2">
      <c r="A51" t="s">
        <v>453</v>
      </c>
      <c r="B51">
        <v>2766</v>
      </c>
      <c r="C51">
        <v>178</v>
      </c>
      <c r="D51">
        <v>962</v>
      </c>
      <c r="E51">
        <v>166</v>
      </c>
      <c r="F51">
        <v>1191</v>
      </c>
      <c r="G51" s="25"/>
      <c r="H51" s="2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1B00F-1BFB-E649-9A7C-13D649CC06EE}">
  <dimension ref="A1:AF548"/>
  <sheetViews>
    <sheetView topLeftCell="C1" workbookViewId="0">
      <selection activeCell="AL20" sqref="AL20"/>
    </sheetView>
  </sheetViews>
  <sheetFormatPr baseColWidth="10" defaultColWidth="8.83203125" defaultRowHeight="15" x14ac:dyDescent="0.2"/>
  <cols>
    <col min="1" max="1" width="10.33203125" bestFit="1" customWidth="1"/>
    <col min="2" max="2" width="6.6640625" bestFit="1" customWidth="1"/>
    <col min="3" max="3" width="19" bestFit="1" customWidth="1"/>
    <col min="4" max="4" width="5.6640625" bestFit="1" customWidth="1"/>
    <col min="5" max="5" width="3.83203125" bestFit="1" customWidth="1"/>
    <col min="6" max="6" width="4.83203125" bestFit="1" customWidth="1"/>
    <col min="7" max="7" width="3.1640625" bestFit="1" customWidth="1"/>
    <col min="8" max="8" width="3.33203125" bestFit="1" customWidth="1"/>
    <col min="9" max="9" width="5.1640625" bestFit="1" customWidth="1"/>
    <col min="10" max="10" width="4.1640625" bestFit="1" customWidth="1"/>
    <col min="11" max="11" width="5.1640625" bestFit="1" customWidth="1"/>
    <col min="12" max="12" width="6.1640625" bestFit="1" customWidth="1"/>
    <col min="13" max="14" width="4.1640625" bestFit="1" customWidth="1"/>
    <col min="15" max="15" width="6.1640625" bestFit="1" customWidth="1"/>
    <col min="16" max="16" width="4.1640625" bestFit="1" customWidth="1"/>
    <col min="17" max="17" width="5.1640625" bestFit="1" customWidth="1"/>
    <col min="18" max="19" width="6.1640625" bestFit="1" customWidth="1"/>
    <col min="20" max="21" width="4.1640625" bestFit="1" customWidth="1"/>
    <col min="22" max="22" width="6.1640625" bestFit="1" customWidth="1"/>
    <col min="23" max="24" width="4.33203125" bestFit="1" customWidth="1"/>
    <col min="25" max="25" width="5.1640625" bestFit="1" customWidth="1"/>
    <col min="26" max="30" width="4.1640625" bestFit="1" customWidth="1"/>
    <col min="31" max="31" width="5.1640625" bestFit="1" customWidth="1"/>
    <col min="32" max="32" width="12.1640625" bestFit="1" customWidth="1"/>
  </cols>
  <sheetData>
    <row r="1" spans="1:32" s="13" customFormat="1" x14ac:dyDescent="0.2">
      <c r="A1" s="13" t="s">
        <v>350</v>
      </c>
      <c r="B1" s="13" t="s">
        <v>349</v>
      </c>
      <c r="C1" s="13" t="s">
        <v>348</v>
      </c>
      <c r="D1" s="13" t="s">
        <v>347</v>
      </c>
      <c r="E1" s="13" t="s">
        <v>346</v>
      </c>
      <c r="F1" s="13" t="s">
        <v>345</v>
      </c>
      <c r="G1" s="13" t="s">
        <v>344</v>
      </c>
      <c r="H1" s="13" t="s">
        <v>343</v>
      </c>
      <c r="I1" s="13" t="s">
        <v>342</v>
      </c>
      <c r="J1" s="13" t="s">
        <v>341</v>
      </c>
      <c r="K1" s="13" t="s">
        <v>340</v>
      </c>
      <c r="L1" s="13" t="s">
        <v>339</v>
      </c>
      <c r="M1" s="13" t="s">
        <v>338</v>
      </c>
      <c r="N1" s="13" t="s">
        <v>337</v>
      </c>
      <c r="O1" s="13" t="s">
        <v>336</v>
      </c>
      <c r="P1" s="13" t="s">
        <v>335</v>
      </c>
      <c r="Q1" s="13" t="s">
        <v>334</v>
      </c>
      <c r="R1" s="13" t="s">
        <v>333</v>
      </c>
      <c r="S1" s="13" t="s">
        <v>332</v>
      </c>
      <c r="T1" s="13" t="s">
        <v>331</v>
      </c>
      <c r="U1" s="13" t="s">
        <v>330</v>
      </c>
      <c r="V1" s="13" t="s">
        <v>329</v>
      </c>
      <c r="W1" s="13" t="s">
        <v>328</v>
      </c>
      <c r="X1" s="13" t="s">
        <v>327</v>
      </c>
      <c r="Y1" s="13" t="s">
        <v>326</v>
      </c>
      <c r="Z1" s="13" t="s">
        <v>325</v>
      </c>
      <c r="AA1" s="13" t="s">
        <v>324</v>
      </c>
      <c r="AB1" s="13" t="s">
        <v>323</v>
      </c>
      <c r="AC1" s="13" t="s">
        <v>322</v>
      </c>
      <c r="AD1" s="13" t="s">
        <v>26</v>
      </c>
      <c r="AE1" s="13" t="s">
        <v>321</v>
      </c>
      <c r="AF1" s="13">
        <v>0</v>
      </c>
    </row>
    <row r="2" spans="1:32" x14ac:dyDescent="0.2">
      <c r="A2">
        <v>372</v>
      </c>
      <c r="B2">
        <v>1996</v>
      </c>
      <c r="C2" t="s">
        <v>402</v>
      </c>
      <c r="D2" t="s">
        <v>6</v>
      </c>
      <c r="E2">
        <v>30</v>
      </c>
      <c r="F2" t="s">
        <v>127</v>
      </c>
      <c r="G2">
        <v>80</v>
      </c>
      <c r="H2">
        <v>22</v>
      </c>
      <c r="I2">
        <v>1396</v>
      </c>
      <c r="J2">
        <v>173</v>
      </c>
      <c r="K2">
        <v>331</v>
      </c>
      <c r="L2">
        <v>0.52300000000000002</v>
      </c>
      <c r="M2">
        <v>0</v>
      </c>
      <c r="N2">
        <v>1</v>
      </c>
      <c r="O2">
        <v>0</v>
      </c>
      <c r="P2">
        <v>173</v>
      </c>
      <c r="Q2">
        <v>330</v>
      </c>
      <c r="R2">
        <v>0.52400000000000002</v>
      </c>
      <c r="S2">
        <v>0.52300000000000002</v>
      </c>
      <c r="T2">
        <v>67</v>
      </c>
      <c r="U2">
        <v>125</v>
      </c>
      <c r="V2">
        <v>0.53600000000000003</v>
      </c>
      <c r="W2">
        <v>175</v>
      </c>
      <c r="X2">
        <v>310</v>
      </c>
      <c r="Y2">
        <v>485</v>
      </c>
      <c r="Z2">
        <v>33</v>
      </c>
      <c r="AA2">
        <v>28</v>
      </c>
      <c r="AB2">
        <v>75</v>
      </c>
      <c r="AC2">
        <v>86</v>
      </c>
      <c r="AD2">
        <v>183</v>
      </c>
      <c r="AE2">
        <v>413</v>
      </c>
      <c r="AF2">
        <f t="shared" ref="AF2:AF65" ca="1" si="0">RAND()</f>
        <v>0.72735927209218543</v>
      </c>
    </row>
    <row r="3" spans="1:32" x14ac:dyDescent="0.2">
      <c r="A3">
        <v>28</v>
      </c>
      <c r="B3">
        <v>1996</v>
      </c>
      <c r="C3" t="s">
        <v>403</v>
      </c>
      <c r="D3" t="s">
        <v>1</v>
      </c>
      <c r="E3">
        <v>24</v>
      </c>
      <c r="F3" t="s">
        <v>11</v>
      </c>
      <c r="G3">
        <v>79</v>
      </c>
      <c r="H3">
        <v>44</v>
      </c>
      <c r="I3">
        <v>1898</v>
      </c>
      <c r="J3">
        <v>283</v>
      </c>
      <c r="K3">
        <v>597</v>
      </c>
      <c r="L3">
        <v>0.47399999999999998</v>
      </c>
      <c r="M3">
        <v>123</v>
      </c>
      <c r="N3">
        <v>296</v>
      </c>
      <c r="O3">
        <v>0.41599999999999998</v>
      </c>
      <c r="P3">
        <v>160</v>
      </c>
      <c r="Q3">
        <v>301</v>
      </c>
      <c r="R3">
        <v>0.53200000000000003</v>
      </c>
      <c r="S3">
        <v>0.57699999999999996</v>
      </c>
      <c r="T3">
        <v>111</v>
      </c>
      <c r="U3">
        <v>137</v>
      </c>
      <c r="V3">
        <v>0.81</v>
      </c>
      <c r="W3">
        <v>38</v>
      </c>
      <c r="X3">
        <v>130</v>
      </c>
      <c r="Y3">
        <v>168</v>
      </c>
      <c r="Z3">
        <v>230</v>
      </c>
      <c r="AA3">
        <v>95</v>
      </c>
      <c r="AB3">
        <v>22</v>
      </c>
      <c r="AC3">
        <v>120</v>
      </c>
      <c r="AD3">
        <v>196</v>
      </c>
      <c r="AE3">
        <v>800</v>
      </c>
      <c r="AF3">
        <f t="shared" ca="1" si="0"/>
        <v>0.65081971497415525</v>
      </c>
    </row>
    <row r="4" spans="1:32" x14ac:dyDescent="0.2">
      <c r="A4">
        <v>533</v>
      </c>
      <c r="B4">
        <v>1996</v>
      </c>
      <c r="C4" t="s">
        <v>404</v>
      </c>
      <c r="D4" t="s">
        <v>6</v>
      </c>
      <c r="E4">
        <v>33</v>
      </c>
      <c r="F4" t="s">
        <v>17</v>
      </c>
      <c r="G4">
        <v>62</v>
      </c>
      <c r="H4">
        <v>58</v>
      </c>
      <c r="I4">
        <v>1652</v>
      </c>
      <c r="J4">
        <v>180</v>
      </c>
      <c r="K4">
        <v>397</v>
      </c>
      <c r="L4">
        <v>0.45300000000000001</v>
      </c>
      <c r="M4">
        <v>0</v>
      </c>
      <c r="N4">
        <v>1</v>
      </c>
      <c r="O4">
        <v>0</v>
      </c>
      <c r="P4">
        <v>180</v>
      </c>
      <c r="Q4">
        <v>396</v>
      </c>
      <c r="R4">
        <v>0.45500000000000002</v>
      </c>
      <c r="S4">
        <v>0.45300000000000001</v>
      </c>
      <c r="T4">
        <v>95</v>
      </c>
      <c r="U4">
        <v>130</v>
      </c>
      <c r="V4">
        <v>0.73099999999999998</v>
      </c>
      <c r="W4">
        <v>129</v>
      </c>
      <c r="X4">
        <v>243</v>
      </c>
      <c r="Y4">
        <v>372</v>
      </c>
      <c r="Z4">
        <v>62</v>
      </c>
      <c r="AA4">
        <v>46</v>
      </c>
      <c r="AB4">
        <v>90</v>
      </c>
      <c r="AC4">
        <v>62</v>
      </c>
      <c r="AD4">
        <v>170</v>
      </c>
      <c r="AE4">
        <v>455</v>
      </c>
      <c r="AF4">
        <f t="shared" ca="1" si="0"/>
        <v>0.16109939718877297</v>
      </c>
    </row>
    <row r="5" spans="1:32" x14ac:dyDescent="0.2">
      <c r="A5">
        <v>291</v>
      </c>
      <c r="B5">
        <v>1996</v>
      </c>
      <c r="C5" t="s">
        <v>405</v>
      </c>
      <c r="D5" t="s">
        <v>26</v>
      </c>
      <c r="E5">
        <v>32</v>
      </c>
      <c r="F5" t="s">
        <v>0</v>
      </c>
      <c r="G5">
        <v>82</v>
      </c>
      <c r="H5">
        <v>82</v>
      </c>
      <c r="I5">
        <v>3113</v>
      </c>
      <c r="J5">
        <v>789</v>
      </c>
      <c r="K5">
        <v>1520</v>
      </c>
      <c r="L5">
        <v>0.51900000000000002</v>
      </c>
      <c r="M5">
        <v>16</v>
      </c>
      <c r="N5">
        <v>40</v>
      </c>
      <c r="O5">
        <v>0.4</v>
      </c>
      <c r="P5">
        <v>773</v>
      </c>
      <c r="Q5">
        <v>1480</v>
      </c>
      <c r="R5">
        <v>0.52200000000000002</v>
      </c>
      <c r="S5">
        <v>0.52400000000000002</v>
      </c>
      <c r="T5">
        <v>512</v>
      </c>
      <c r="U5">
        <v>708</v>
      </c>
      <c r="V5">
        <v>0.72299999999999998</v>
      </c>
      <c r="W5">
        <v>175</v>
      </c>
      <c r="X5">
        <v>629</v>
      </c>
      <c r="Y5">
        <v>804</v>
      </c>
      <c r="Z5">
        <v>345</v>
      </c>
      <c r="AA5">
        <v>138</v>
      </c>
      <c r="AB5">
        <v>56</v>
      </c>
      <c r="AC5">
        <v>199</v>
      </c>
      <c r="AD5">
        <v>245</v>
      </c>
      <c r="AE5">
        <v>2106</v>
      </c>
      <c r="AF5">
        <f t="shared" ca="1" si="0"/>
        <v>0.42596691120536301</v>
      </c>
    </row>
    <row r="6" spans="1:32" x14ac:dyDescent="0.2">
      <c r="A6">
        <v>331</v>
      </c>
      <c r="B6">
        <v>1996</v>
      </c>
      <c r="C6" t="s">
        <v>406</v>
      </c>
      <c r="D6" t="s">
        <v>26</v>
      </c>
      <c r="E6">
        <v>30</v>
      </c>
      <c r="F6" t="s">
        <v>0</v>
      </c>
      <c r="G6">
        <v>66</v>
      </c>
      <c r="H6">
        <v>33</v>
      </c>
      <c r="I6">
        <v>1424</v>
      </c>
      <c r="J6">
        <v>265</v>
      </c>
      <c r="K6">
        <v>606</v>
      </c>
      <c r="L6">
        <v>0.437</v>
      </c>
      <c r="M6">
        <v>63</v>
      </c>
      <c r="N6">
        <v>197</v>
      </c>
      <c r="O6">
        <v>0.32</v>
      </c>
      <c r="P6">
        <v>202</v>
      </c>
      <c r="Q6">
        <v>409</v>
      </c>
      <c r="R6">
        <v>0.49399999999999999</v>
      </c>
      <c r="S6">
        <v>0.48899999999999999</v>
      </c>
      <c r="T6">
        <v>98</v>
      </c>
      <c r="U6">
        <v>127</v>
      </c>
      <c r="V6">
        <v>0.77200000000000002</v>
      </c>
      <c r="W6">
        <v>100</v>
      </c>
      <c r="X6">
        <v>129</v>
      </c>
      <c r="Y6">
        <v>229</v>
      </c>
      <c r="Z6">
        <v>77</v>
      </c>
      <c r="AA6">
        <v>63</v>
      </c>
      <c r="AB6">
        <v>20</v>
      </c>
      <c r="AC6">
        <v>71</v>
      </c>
      <c r="AD6">
        <v>140</v>
      </c>
      <c r="AE6">
        <v>691</v>
      </c>
      <c r="AF6">
        <f t="shared" ca="1" si="0"/>
        <v>0.30964474392337871</v>
      </c>
    </row>
    <row r="7" spans="1:32" x14ac:dyDescent="0.2">
      <c r="A7">
        <v>11</v>
      </c>
      <c r="B7">
        <v>1996</v>
      </c>
      <c r="C7" t="s">
        <v>407</v>
      </c>
      <c r="D7" t="s">
        <v>4</v>
      </c>
      <c r="E7">
        <v>25</v>
      </c>
      <c r="F7" t="s">
        <v>408</v>
      </c>
      <c r="G7">
        <v>38</v>
      </c>
      <c r="H7">
        <v>36</v>
      </c>
      <c r="I7">
        <v>1302</v>
      </c>
      <c r="J7">
        <v>206</v>
      </c>
      <c r="K7">
        <v>454</v>
      </c>
      <c r="L7">
        <v>0.45400000000000001</v>
      </c>
      <c r="M7">
        <v>56</v>
      </c>
      <c r="N7">
        <v>157</v>
      </c>
      <c r="O7">
        <v>0.35699999999999998</v>
      </c>
      <c r="P7">
        <v>150</v>
      </c>
      <c r="Q7">
        <v>297</v>
      </c>
      <c r="R7">
        <v>0.505</v>
      </c>
      <c r="S7">
        <v>0.51500000000000001</v>
      </c>
      <c r="T7">
        <v>109</v>
      </c>
      <c r="U7">
        <v>150</v>
      </c>
      <c r="V7">
        <v>0.72699999999999998</v>
      </c>
      <c r="W7">
        <v>26</v>
      </c>
      <c r="X7">
        <v>76</v>
      </c>
      <c r="Y7">
        <v>102</v>
      </c>
      <c r="Z7">
        <v>328</v>
      </c>
      <c r="AA7">
        <v>59</v>
      </c>
      <c r="AB7">
        <v>6</v>
      </c>
      <c r="AC7">
        <v>88</v>
      </c>
      <c r="AD7">
        <v>105</v>
      </c>
      <c r="AE7">
        <v>577</v>
      </c>
      <c r="AF7">
        <f t="shared" ca="1" si="0"/>
        <v>0.87171566100855213</v>
      </c>
    </row>
    <row r="8" spans="1:32" x14ac:dyDescent="0.2">
      <c r="A8">
        <v>213</v>
      </c>
      <c r="B8">
        <v>1996</v>
      </c>
      <c r="C8" t="s">
        <v>409</v>
      </c>
      <c r="D8" t="s">
        <v>26</v>
      </c>
      <c r="E8">
        <v>23</v>
      </c>
      <c r="F8" t="s">
        <v>165</v>
      </c>
      <c r="G8">
        <v>79</v>
      </c>
      <c r="H8">
        <v>4</v>
      </c>
      <c r="I8">
        <v>1416</v>
      </c>
      <c r="J8">
        <v>192</v>
      </c>
      <c r="K8">
        <v>434</v>
      </c>
      <c r="L8">
        <v>0.442</v>
      </c>
      <c r="M8">
        <v>0</v>
      </c>
      <c r="N8">
        <v>3</v>
      </c>
      <c r="O8">
        <v>0</v>
      </c>
      <c r="P8">
        <v>192</v>
      </c>
      <c r="Q8">
        <v>431</v>
      </c>
      <c r="R8">
        <v>0.44500000000000001</v>
      </c>
      <c r="S8">
        <v>0.442</v>
      </c>
      <c r="T8">
        <v>119</v>
      </c>
      <c r="U8">
        <v>200</v>
      </c>
      <c r="V8">
        <v>0.59499999999999997</v>
      </c>
      <c r="W8">
        <v>164</v>
      </c>
      <c r="X8">
        <v>192</v>
      </c>
      <c r="Y8">
        <v>356</v>
      </c>
      <c r="Z8">
        <v>51</v>
      </c>
      <c r="AA8">
        <v>44</v>
      </c>
      <c r="AB8">
        <v>43</v>
      </c>
      <c r="AC8">
        <v>87</v>
      </c>
      <c r="AD8">
        <v>217</v>
      </c>
      <c r="AE8">
        <v>503</v>
      </c>
      <c r="AF8">
        <f t="shared" ca="1" si="0"/>
        <v>0.49138549783579133</v>
      </c>
    </row>
    <row r="9" spans="1:32" x14ac:dyDescent="0.2">
      <c r="A9">
        <v>117</v>
      </c>
      <c r="B9">
        <v>1996</v>
      </c>
      <c r="C9" t="s">
        <v>410</v>
      </c>
      <c r="D9" t="s">
        <v>6</v>
      </c>
      <c r="E9">
        <v>26</v>
      </c>
      <c r="F9" t="s">
        <v>11</v>
      </c>
      <c r="G9">
        <v>65</v>
      </c>
      <c r="H9">
        <v>65</v>
      </c>
      <c r="I9">
        <v>2157</v>
      </c>
      <c r="J9">
        <v>416</v>
      </c>
      <c r="K9">
        <v>766</v>
      </c>
      <c r="L9">
        <v>0.54300000000000004</v>
      </c>
      <c r="M9">
        <v>1</v>
      </c>
      <c r="N9">
        <v>6</v>
      </c>
      <c r="O9">
        <v>0.16700000000000001</v>
      </c>
      <c r="P9">
        <v>415</v>
      </c>
      <c r="Q9">
        <v>760</v>
      </c>
      <c r="R9">
        <v>0.54600000000000004</v>
      </c>
      <c r="S9">
        <v>0.54400000000000004</v>
      </c>
      <c r="T9">
        <v>196</v>
      </c>
      <c r="U9">
        <v>267</v>
      </c>
      <c r="V9">
        <v>0.73399999999999999</v>
      </c>
      <c r="W9">
        <v>149</v>
      </c>
      <c r="X9">
        <v>343</v>
      </c>
      <c r="Y9">
        <v>492</v>
      </c>
      <c r="Z9">
        <v>122</v>
      </c>
      <c r="AA9">
        <v>70</v>
      </c>
      <c r="AB9">
        <v>55</v>
      </c>
      <c r="AC9">
        <v>190</v>
      </c>
      <c r="AD9">
        <v>226</v>
      </c>
      <c r="AE9">
        <v>1029</v>
      </c>
      <c r="AF9">
        <f t="shared" ca="1" si="0"/>
        <v>6.4290061684501021E-3</v>
      </c>
    </row>
    <row r="10" spans="1:32" x14ac:dyDescent="0.2">
      <c r="A10">
        <v>303</v>
      </c>
      <c r="B10">
        <v>1996</v>
      </c>
      <c r="C10" t="s">
        <v>411</v>
      </c>
      <c r="D10" t="s">
        <v>26</v>
      </c>
      <c r="E10">
        <v>28</v>
      </c>
      <c r="F10" t="s">
        <v>8</v>
      </c>
      <c r="G10">
        <v>54</v>
      </c>
      <c r="H10">
        <v>28</v>
      </c>
      <c r="I10">
        <v>1463</v>
      </c>
      <c r="J10">
        <v>214</v>
      </c>
      <c r="K10">
        <v>432</v>
      </c>
      <c r="L10">
        <v>0.495</v>
      </c>
      <c r="M10">
        <v>0</v>
      </c>
      <c r="N10">
        <v>3</v>
      </c>
      <c r="O10">
        <v>0</v>
      </c>
      <c r="P10">
        <v>214</v>
      </c>
      <c r="Q10">
        <v>429</v>
      </c>
      <c r="R10">
        <v>0.499</v>
      </c>
      <c r="S10">
        <v>0.495</v>
      </c>
      <c r="T10">
        <v>111</v>
      </c>
      <c r="U10">
        <v>157</v>
      </c>
      <c r="V10">
        <v>0.70699999999999996</v>
      </c>
      <c r="W10">
        <v>127</v>
      </c>
      <c r="X10">
        <v>225</v>
      </c>
      <c r="Y10">
        <v>352</v>
      </c>
      <c r="Z10">
        <v>30</v>
      </c>
      <c r="AA10">
        <v>28</v>
      </c>
      <c r="AB10">
        <v>20</v>
      </c>
      <c r="AC10">
        <v>73</v>
      </c>
      <c r="AD10">
        <v>140</v>
      </c>
      <c r="AE10">
        <v>539</v>
      </c>
      <c r="AF10">
        <f t="shared" ca="1" si="0"/>
        <v>6.1702899754125018E-2</v>
      </c>
    </row>
    <row r="11" spans="1:32" x14ac:dyDescent="0.2">
      <c r="A11">
        <v>252</v>
      </c>
      <c r="B11">
        <v>1996</v>
      </c>
      <c r="C11" t="s">
        <v>412</v>
      </c>
      <c r="D11" t="s">
        <v>4</v>
      </c>
      <c r="E11">
        <v>22</v>
      </c>
      <c r="F11" t="s">
        <v>50</v>
      </c>
      <c r="G11">
        <v>81</v>
      </c>
      <c r="H11">
        <v>81</v>
      </c>
      <c r="I11">
        <v>3034</v>
      </c>
      <c r="J11">
        <v>493</v>
      </c>
      <c r="K11">
        <v>1293</v>
      </c>
      <c r="L11">
        <v>0.38100000000000001</v>
      </c>
      <c r="M11">
        <v>133</v>
      </c>
      <c r="N11">
        <v>396</v>
      </c>
      <c r="O11">
        <v>0.33600000000000002</v>
      </c>
      <c r="P11">
        <v>360</v>
      </c>
      <c r="Q11">
        <v>897</v>
      </c>
      <c r="R11">
        <v>0.40100000000000002</v>
      </c>
      <c r="S11">
        <v>0.433</v>
      </c>
      <c r="T11">
        <v>229</v>
      </c>
      <c r="U11">
        <v>331</v>
      </c>
      <c r="V11">
        <v>0.69199999999999995</v>
      </c>
      <c r="W11">
        <v>203</v>
      </c>
      <c r="X11">
        <v>350</v>
      </c>
      <c r="Y11">
        <v>553</v>
      </c>
      <c r="Z11">
        <v>783</v>
      </c>
      <c r="AA11">
        <v>175</v>
      </c>
      <c r="AB11">
        <v>26</v>
      </c>
      <c r="AC11">
        <v>328</v>
      </c>
      <c r="AD11">
        <v>155</v>
      </c>
      <c r="AE11">
        <v>1348</v>
      </c>
      <c r="AF11">
        <f t="shared" ca="1" si="0"/>
        <v>0.88530001877601561</v>
      </c>
    </row>
    <row r="12" spans="1:32" x14ac:dyDescent="0.2">
      <c r="A12">
        <v>335</v>
      </c>
      <c r="B12">
        <v>1996</v>
      </c>
      <c r="C12" t="s">
        <v>413</v>
      </c>
      <c r="D12" t="s">
        <v>13</v>
      </c>
      <c r="E12">
        <v>32</v>
      </c>
      <c r="F12" t="s">
        <v>52</v>
      </c>
      <c r="G12">
        <v>55</v>
      </c>
      <c r="H12">
        <v>19</v>
      </c>
      <c r="I12">
        <v>1617</v>
      </c>
      <c r="J12">
        <v>269</v>
      </c>
      <c r="K12">
        <v>539</v>
      </c>
      <c r="L12">
        <v>0.499</v>
      </c>
      <c r="M12">
        <v>59</v>
      </c>
      <c r="N12">
        <v>150</v>
      </c>
      <c r="O12">
        <v>0.39300000000000002</v>
      </c>
      <c r="P12">
        <v>210</v>
      </c>
      <c r="Q12">
        <v>389</v>
      </c>
      <c r="R12">
        <v>0.54</v>
      </c>
      <c r="S12">
        <v>0.55400000000000005</v>
      </c>
      <c r="T12">
        <v>137</v>
      </c>
      <c r="U12">
        <v>160</v>
      </c>
      <c r="V12">
        <v>0.85599999999999998</v>
      </c>
      <c r="W12">
        <v>44</v>
      </c>
      <c r="X12">
        <v>115</v>
      </c>
      <c r="Y12">
        <v>159</v>
      </c>
      <c r="Z12">
        <v>194</v>
      </c>
      <c r="AA12">
        <v>75</v>
      </c>
      <c r="AB12">
        <v>32</v>
      </c>
      <c r="AC12">
        <v>122</v>
      </c>
      <c r="AD12">
        <v>127</v>
      </c>
      <c r="AE12">
        <v>734</v>
      </c>
      <c r="AF12">
        <f t="shared" ca="1" si="0"/>
        <v>0.52182840276369158</v>
      </c>
    </row>
    <row r="13" spans="1:32" x14ac:dyDescent="0.2">
      <c r="A13">
        <v>149</v>
      </c>
      <c r="B13">
        <v>1996</v>
      </c>
      <c r="C13" t="s">
        <v>414</v>
      </c>
      <c r="D13" t="s">
        <v>26</v>
      </c>
      <c r="E13">
        <v>29</v>
      </c>
      <c r="F13" t="s">
        <v>20</v>
      </c>
      <c r="G13">
        <v>82</v>
      </c>
      <c r="H13">
        <v>79</v>
      </c>
      <c r="I13">
        <v>2680</v>
      </c>
      <c r="J13">
        <v>422</v>
      </c>
      <c r="K13">
        <v>919</v>
      </c>
      <c r="L13">
        <v>0.45900000000000002</v>
      </c>
      <c r="M13">
        <v>143</v>
      </c>
      <c r="N13">
        <v>363</v>
      </c>
      <c r="O13">
        <v>0.39400000000000002</v>
      </c>
      <c r="P13">
        <v>279</v>
      </c>
      <c r="Q13">
        <v>556</v>
      </c>
      <c r="R13">
        <v>0.502</v>
      </c>
      <c r="S13">
        <v>0.53700000000000003</v>
      </c>
      <c r="T13">
        <v>103</v>
      </c>
      <c r="U13">
        <v>134</v>
      </c>
      <c r="V13">
        <v>0.76900000000000002</v>
      </c>
      <c r="W13">
        <v>71</v>
      </c>
      <c r="X13">
        <v>238</v>
      </c>
      <c r="Y13">
        <v>309</v>
      </c>
      <c r="Z13">
        <v>191</v>
      </c>
      <c r="AA13">
        <v>57</v>
      </c>
      <c r="AB13">
        <v>37</v>
      </c>
      <c r="AC13">
        <v>122</v>
      </c>
      <c r="AD13">
        <v>233</v>
      </c>
      <c r="AE13">
        <v>1090</v>
      </c>
      <c r="AF13">
        <f t="shared" ca="1" si="0"/>
        <v>0.6925451495669942</v>
      </c>
    </row>
    <row r="14" spans="1:32" x14ac:dyDescent="0.2">
      <c r="A14">
        <v>324</v>
      </c>
      <c r="B14">
        <v>1996</v>
      </c>
      <c r="C14" t="s">
        <v>415</v>
      </c>
      <c r="D14" t="s">
        <v>1</v>
      </c>
      <c r="E14">
        <v>24</v>
      </c>
      <c r="F14" t="s">
        <v>15</v>
      </c>
      <c r="G14">
        <v>78</v>
      </c>
      <c r="H14">
        <v>47</v>
      </c>
      <c r="I14">
        <v>1761</v>
      </c>
      <c r="J14">
        <v>320</v>
      </c>
      <c r="K14">
        <v>640</v>
      </c>
      <c r="L14">
        <v>0.5</v>
      </c>
      <c r="M14">
        <v>7</v>
      </c>
      <c r="N14">
        <v>27</v>
      </c>
      <c r="O14">
        <v>0.25900000000000001</v>
      </c>
      <c r="P14">
        <v>313</v>
      </c>
      <c r="Q14">
        <v>613</v>
      </c>
      <c r="R14">
        <v>0.51100000000000001</v>
      </c>
      <c r="S14">
        <v>0.505</v>
      </c>
      <c r="T14">
        <v>99</v>
      </c>
      <c r="U14">
        <v>130</v>
      </c>
      <c r="V14">
        <v>0.76200000000000001</v>
      </c>
      <c r="W14">
        <v>93</v>
      </c>
      <c r="X14">
        <v>164</v>
      </c>
      <c r="Y14">
        <v>257</v>
      </c>
      <c r="Z14">
        <v>146</v>
      </c>
      <c r="AA14">
        <v>36</v>
      </c>
      <c r="AB14">
        <v>11</v>
      </c>
      <c r="AC14">
        <v>78</v>
      </c>
      <c r="AD14">
        <v>161</v>
      </c>
      <c r="AE14">
        <v>746</v>
      </c>
      <c r="AF14">
        <f t="shared" ca="1" si="0"/>
        <v>0.38507237371568837</v>
      </c>
    </row>
    <row r="15" spans="1:32" x14ac:dyDescent="0.2">
      <c r="A15">
        <v>132</v>
      </c>
      <c r="B15">
        <v>1996</v>
      </c>
      <c r="C15" t="s">
        <v>416</v>
      </c>
      <c r="D15" t="s">
        <v>4</v>
      </c>
      <c r="E15">
        <v>22</v>
      </c>
      <c r="F15" t="s">
        <v>39</v>
      </c>
      <c r="G15">
        <v>80</v>
      </c>
      <c r="H15">
        <v>60</v>
      </c>
      <c r="I15">
        <v>2481</v>
      </c>
      <c r="J15">
        <v>305</v>
      </c>
      <c r="K15">
        <v>740</v>
      </c>
      <c r="L15">
        <v>0.41199999999999998</v>
      </c>
      <c r="M15">
        <v>53</v>
      </c>
      <c r="N15">
        <v>144</v>
      </c>
      <c r="O15">
        <v>0.36799999999999999</v>
      </c>
      <c r="P15">
        <v>252</v>
      </c>
      <c r="Q15">
        <v>596</v>
      </c>
      <c r="R15">
        <v>0.42299999999999999</v>
      </c>
      <c r="S15">
        <v>0.44800000000000001</v>
      </c>
      <c r="T15">
        <v>197</v>
      </c>
      <c r="U15">
        <v>252</v>
      </c>
      <c r="V15">
        <v>0.78200000000000003</v>
      </c>
      <c r="W15">
        <v>63</v>
      </c>
      <c r="X15">
        <v>138</v>
      </c>
      <c r="Y15">
        <v>201</v>
      </c>
      <c r="Z15">
        <v>491</v>
      </c>
      <c r="AA15">
        <v>89</v>
      </c>
      <c r="AB15">
        <v>3</v>
      </c>
      <c r="AC15">
        <v>192</v>
      </c>
      <c r="AD15">
        <v>203</v>
      </c>
      <c r="AE15">
        <v>860</v>
      </c>
      <c r="AF15">
        <f t="shared" ca="1" si="0"/>
        <v>0.35408232299824038</v>
      </c>
    </row>
    <row r="16" spans="1:32" x14ac:dyDescent="0.2">
      <c r="A16">
        <v>540</v>
      </c>
      <c r="B16">
        <v>1996</v>
      </c>
      <c r="C16" t="s">
        <v>417</v>
      </c>
      <c r="D16" t="s">
        <v>13</v>
      </c>
      <c r="E16">
        <v>31</v>
      </c>
      <c r="F16" t="s">
        <v>30</v>
      </c>
      <c r="G16">
        <v>52</v>
      </c>
      <c r="H16">
        <v>5</v>
      </c>
      <c r="I16">
        <v>817</v>
      </c>
      <c r="J16">
        <v>94</v>
      </c>
      <c r="K16">
        <v>254</v>
      </c>
      <c r="L16">
        <v>0.37</v>
      </c>
      <c r="M16">
        <v>20</v>
      </c>
      <c r="N16">
        <v>89</v>
      </c>
      <c r="O16">
        <v>0.22500000000000001</v>
      </c>
      <c r="P16">
        <v>74</v>
      </c>
      <c r="Q16">
        <v>165</v>
      </c>
      <c r="R16">
        <v>0.44800000000000001</v>
      </c>
      <c r="S16">
        <v>0.40899999999999997</v>
      </c>
      <c r="T16">
        <v>33</v>
      </c>
      <c r="U16">
        <v>39</v>
      </c>
      <c r="V16">
        <v>0.84599999999999997</v>
      </c>
      <c r="W16">
        <v>25</v>
      </c>
      <c r="X16">
        <v>97</v>
      </c>
      <c r="Y16">
        <v>122</v>
      </c>
      <c r="Z16">
        <v>74</v>
      </c>
      <c r="AA16">
        <v>34</v>
      </c>
      <c r="AB16">
        <v>21</v>
      </c>
      <c r="AC16">
        <v>51</v>
      </c>
      <c r="AD16">
        <v>137</v>
      </c>
      <c r="AE16">
        <v>241</v>
      </c>
      <c r="AF16">
        <f t="shared" ca="1" si="0"/>
        <v>0.24006033916146641</v>
      </c>
    </row>
    <row r="17" spans="1:32" x14ac:dyDescent="0.2">
      <c r="A17">
        <v>543</v>
      </c>
      <c r="B17">
        <v>1996</v>
      </c>
      <c r="C17" t="s">
        <v>418</v>
      </c>
      <c r="D17" t="s">
        <v>13</v>
      </c>
      <c r="E17">
        <v>25</v>
      </c>
      <c r="F17" t="s">
        <v>39</v>
      </c>
      <c r="G17">
        <v>45</v>
      </c>
      <c r="H17">
        <v>45</v>
      </c>
      <c r="I17">
        <v>1381</v>
      </c>
      <c r="J17">
        <v>235</v>
      </c>
      <c r="K17">
        <v>540</v>
      </c>
      <c r="L17">
        <v>0.435</v>
      </c>
      <c r="M17">
        <v>58</v>
      </c>
      <c r="N17">
        <v>170</v>
      </c>
      <c r="O17">
        <v>0.34100000000000003</v>
      </c>
      <c r="P17">
        <v>177</v>
      </c>
      <c r="Q17">
        <v>370</v>
      </c>
      <c r="R17">
        <v>0.47799999999999998</v>
      </c>
      <c r="S17">
        <v>0.48899999999999999</v>
      </c>
      <c r="T17">
        <v>130</v>
      </c>
      <c r="U17">
        <v>172</v>
      </c>
      <c r="V17">
        <v>0.75600000000000001</v>
      </c>
      <c r="W17">
        <v>62</v>
      </c>
      <c r="X17">
        <v>145</v>
      </c>
      <c r="Y17">
        <v>207</v>
      </c>
      <c r="Z17">
        <v>165</v>
      </c>
      <c r="AA17">
        <v>53</v>
      </c>
      <c r="AB17">
        <v>42</v>
      </c>
      <c r="AC17">
        <v>103</v>
      </c>
      <c r="AD17">
        <v>151</v>
      </c>
      <c r="AE17">
        <v>658</v>
      </c>
      <c r="AF17">
        <f t="shared" ca="1" si="0"/>
        <v>0.69557074916484607</v>
      </c>
    </row>
    <row r="18" spans="1:32" x14ac:dyDescent="0.2">
      <c r="A18">
        <v>224</v>
      </c>
      <c r="B18">
        <v>1996</v>
      </c>
      <c r="C18" t="s">
        <v>419</v>
      </c>
      <c r="D18" t="s">
        <v>1</v>
      </c>
      <c r="E18">
        <v>24</v>
      </c>
      <c r="F18" t="s">
        <v>22</v>
      </c>
      <c r="G18">
        <v>82</v>
      </c>
      <c r="H18">
        <v>75</v>
      </c>
      <c r="I18">
        <v>3072</v>
      </c>
      <c r="J18">
        <v>564</v>
      </c>
      <c r="K18">
        <v>1244</v>
      </c>
      <c r="L18">
        <v>0.45300000000000001</v>
      </c>
      <c r="M18">
        <v>191</v>
      </c>
      <c r="N18">
        <v>447</v>
      </c>
      <c r="O18">
        <v>0.42699999999999999</v>
      </c>
      <c r="P18">
        <v>373</v>
      </c>
      <c r="Q18">
        <v>797</v>
      </c>
      <c r="R18">
        <v>0.46800000000000003</v>
      </c>
      <c r="S18">
        <v>0.53</v>
      </c>
      <c r="T18">
        <v>298</v>
      </c>
      <c r="U18">
        <v>362</v>
      </c>
      <c r="V18">
        <v>0.82299999999999995</v>
      </c>
      <c r="W18">
        <v>54</v>
      </c>
      <c r="X18">
        <v>246</v>
      </c>
      <c r="Y18">
        <v>300</v>
      </c>
      <c r="Z18">
        <v>250</v>
      </c>
      <c r="AA18">
        <v>61</v>
      </c>
      <c r="AB18">
        <v>16</v>
      </c>
      <c r="AC18">
        <v>233</v>
      </c>
      <c r="AD18">
        <v>233</v>
      </c>
      <c r="AE18">
        <v>1617</v>
      </c>
      <c r="AF18">
        <f t="shared" ca="1" si="0"/>
        <v>0.8903242462532811</v>
      </c>
    </row>
    <row r="19" spans="1:32" x14ac:dyDescent="0.2">
      <c r="A19">
        <v>189</v>
      </c>
      <c r="B19">
        <v>1996</v>
      </c>
      <c r="C19" t="s">
        <v>420</v>
      </c>
      <c r="D19" t="s">
        <v>26</v>
      </c>
      <c r="E19">
        <v>30</v>
      </c>
      <c r="F19" t="s">
        <v>48</v>
      </c>
      <c r="G19">
        <v>76</v>
      </c>
      <c r="H19">
        <v>75</v>
      </c>
      <c r="I19">
        <v>2394</v>
      </c>
      <c r="J19">
        <v>314</v>
      </c>
      <c r="K19">
        <v>679</v>
      </c>
      <c r="L19">
        <v>0.46200000000000002</v>
      </c>
      <c r="M19">
        <v>21</v>
      </c>
      <c r="N19">
        <v>67</v>
      </c>
      <c r="O19">
        <v>0.313</v>
      </c>
      <c r="P19">
        <v>293</v>
      </c>
      <c r="Q19">
        <v>612</v>
      </c>
      <c r="R19">
        <v>0.47899999999999998</v>
      </c>
      <c r="S19">
        <v>0.47799999999999998</v>
      </c>
      <c r="T19">
        <v>60</v>
      </c>
      <c r="U19">
        <v>110</v>
      </c>
      <c r="V19">
        <v>0.54500000000000004</v>
      </c>
      <c r="W19">
        <v>117</v>
      </c>
      <c r="X19">
        <v>244</v>
      </c>
      <c r="Y19">
        <v>361</v>
      </c>
      <c r="Z19">
        <v>111</v>
      </c>
      <c r="AA19">
        <v>60</v>
      </c>
      <c r="AB19">
        <v>43</v>
      </c>
      <c r="AC19">
        <v>82</v>
      </c>
      <c r="AD19">
        <v>173</v>
      </c>
      <c r="AE19">
        <v>709</v>
      </c>
      <c r="AF19">
        <f t="shared" ca="1" si="0"/>
        <v>0.17867117001467281</v>
      </c>
    </row>
    <row r="20" spans="1:32" x14ac:dyDescent="0.2">
      <c r="A20">
        <v>565</v>
      </c>
      <c r="B20">
        <v>1996</v>
      </c>
      <c r="C20" t="s">
        <v>421</v>
      </c>
      <c r="D20" t="s">
        <v>6</v>
      </c>
      <c r="E20">
        <v>22</v>
      </c>
      <c r="F20" t="s">
        <v>408</v>
      </c>
      <c r="G20">
        <v>71</v>
      </c>
      <c r="H20">
        <v>21</v>
      </c>
      <c r="I20">
        <v>888</v>
      </c>
      <c r="J20">
        <v>105</v>
      </c>
      <c r="K20">
        <v>248</v>
      </c>
      <c r="L20">
        <v>0.42299999999999999</v>
      </c>
      <c r="M20">
        <v>0</v>
      </c>
      <c r="N20">
        <v>0</v>
      </c>
      <c r="O20">
        <v>0</v>
      </c>
      <c r="P20">
        <v>105</v>
      </c>
      <c r="Q20">
        <v>248</v>
      </c>
      <c r="R20">
        <v>0.42299999999999999</v>
      </c>
      <c r="S20">
        <v>0.42299999999999999</v>
      </c>
      <c r="T20">
        <v>71</v>
      </c>
      <c r="U20">
        <v>93</v>
      </c>
      <c r="V20">
        <v>0.76300000000000001</v>
      </c>
      <c r="W20">
        <v>69</v>
      </c>
      <c r="X20">
        <v>114</v>
      </c>
      <c r="Y20">
        <v>183</v>
      </c>
      <c r="Z20">
        <v>16</v>
      </c>
      <c r="AA20">
        <v>9</v>
      </c>
      <c r="AB20">
        <v>7</v>
      </c>
      <c r="AC20">
        <v>38</v>
      </c>
      <c r="AD20">
        <v>170</v>
      </c>
      <c r="AE20">
        <v>281</v>
      </c>
      <c r="AF20">
        <f t="shared" ca="1" si="0"/>
        <v>0.77436284597766303</v>
      </c>
    </row>
    <row r="21" spans="1:32" x14ac:dyDescent="0.2">
      <c r="A21">
        <v>264</v>
      </c>
      <c r="B21">
        <v>1996</v>
      </c>
      <c r="C21" t="s">
        <v>422</v>
      </c>
      <c r="D21" t="s">
        <v>6</v>
      </c>
      <c r="E21">
        <v>29</v>
      </c>
      <c r="F21" t="s">
        <v>8</v>
      </c>
      <c r="G21">
        <v>71</v>
      </c>
      <c r="H21">
        <v>69</v>
      </c>
      <c r="I21">
        <v>2365</v>
      </c>
      <c r="J21">
        <v>353</v>
      </c>
      <c r="K21">
        <v>790</v>
      </c>
      <c r="L21">
        <v>0.44700000000000001</v>
      </c>
      <c r="M21">
        <v>1</v>
      </c>
      <c r="N21">
        <v>5</v>
      </c>
      <c r="O21">
        <v>0.2</v>
      </c>
      <c r="P21">
        <v>352</v>
      </c>
      <c r="Q21">
        <v>785</v>
      </c>
      <c r="R21">
        <v>0.44800000000000001</v>
      </c>
      <c r="S21">
        <v>0.44700000000000001</v>
      </c>
      <c r="T21">
        <v>125</v>
      </c>
      <c r="U21">
        <v>156</v>
      </c>
      <c r="V21">
        <v>0.80100000000000005</v>
      </c>
      <c r="W21">
        <v>153</v>
      </c>
      <c r="X21">
        <v>302</v>
      </c>
      <c r="Y21">
        <v>455</v>
      </c>
      <c r="Z21">
        <v>65</v>
      </c>
      <c r="AA21">
        <v>42</v>
      </c>
      <c r="AB21">
        <v>126</v>
      </c>
      <c r="AC21">
        <v>124</v>
      </c>
      <c r="AD21">
        <v>241</v>
      </c>
      <c r="AE21">
        <v>832</v>
      </c>
      <c r="AF21">
        <f t="shared" ca="1" si="0"/>
        <v>0.23945211049196746</v>
      </c>
    </row>
    <row r="22" spans="1:32" x14ac:dyDescent="0.2">
      <c r="A22">
        <v>307</v>
      </c>
      <c r="B22">
        <v>1996</v>
      </c>
      <c r="C22" t="s">
        <v>423</v>
      </c>
      <c r="D22" t="s">
        <v>4</v>
      </c>
      <c r="E22">
        <v>25</v>
      </c>
      <c r="F22" t="s">
        <v>82</v>
      </c>
      <c r="G22">
        <v>82</v>
      </c>
      <c r="H22">
        <v>20</v>
      </c>
      <c r="I22">
        <v>1705</v>
      </c>
      <c r="J22">
        <v>153</v>
      </c>
      <c r="K22">
        <v>364</v>
      </c>
      <c r="L22">
        <v>0.42</v>
      </c>
      <c r="M22">
        <v>75</v>
      </c>
      <c r="N22">
        <v>189</v>
      </c>
      <c r="O22">
        <v>0.39700000000000002</v>
      </c>
      <c r="P22">
        <v>78</v>
      </c>
      <c r="Q22">
        <v>175</v>
      </c>
      <c r="R22">
        <v>0.44600000000000001</v>
      </c>
      <c r="S22">
        <v>0.52300000000000002</v>
      </c>
      <c r="T22">
        <v>41</v>
      </c>
      <c r="U22">
        <v>68</v>
      </c>
      <c r="V22">
        <v>0.60299999999999998</v>
      </c>
      <c r="W22">
        <v>21</v>
      </c>
      <c r="X22">
        <v>69</v>
      </c>
      <c r="Y22">
        <v>90</v>
      </c>
      <c r="Z22">
        <v>302</v>
      </c>
      <c r="AA22">
        <v>64</v>
      </c>
      <c r="AB22">
        <v>10</v>
      </c>
      <c r="AC22">
        <v>89</v>
      </c>
      <c r="AD22">
        <v>144</v>
      </c>
      <c r="AE22">
        <v>422</v>
      </c>
      <c r="AF22">
        <f t="shared" ca="1" si="0"/>
        <v>0.58850591897372306</v>
      </c>
    </row>
    <row r="23" spans="1:32" x14ac:dyDescent="0.2">
      <c r="A23">
        <v>240</v>
      </c>
      <c r="B23">
        <v>1996</v>
      </c>
      <c r="C23" t="s">
        <v>424</v>
      </c>
      <c r="D23" t="s">
        <v>26</v>
      </c>
      <c r="E23">
        <v>36</v>
      </c>
      <c r="F23" t="s">
        <v>59</v>
      </c>
      <c r="G23">
        <v>32</v>
      </c>
      <c r="H23">
        <v>9</v>
      </c>
      <c r="I23">
        <v>958</v>
      </c>
      <c r="J23">
        <v>137</v>
      </c>
      <c r="K23">
        <v>294</v>
      </c>
      <c r="L23">
        <v>0.46600000000000003</v>
      </c>
      <c r="M23">
        <v>22</v>
      </c>
      <c r="N23">
        <v>58</v>
      </c>
      <c r="O23">
        <v>0.379</v>
      </c>
      <c r="P23">
        <v>115</v>
      </c>
      <c r="Q23">
        <v>236</v>
      </c>
      <c r="R23">
        <v>0.48699999999999999</v>
      </c>
      <c r="S23">
        <v>0.503</v>
      </c>
      <c r="T23">
        <v>172</v>
      </c>
      <c r="U23">
        <v>201</v>
      </c>
      <c r="V23">
        <v>0.85599999999999998</v>
      </c>
      <c r="W23">
        <v>40</v>
      </c>
      <c r="X23">
        <v>143</v>
      </c>
      <c r="Y23">
        <v>183</v>
      </c>
      <c r="Z23">
        <v>220</v>
      </c>
      <c r="AA23">
        <v>26</v>
      </c>
      <c r="AB23">
        <v>13</v>
      </c>
      <c r="AC23">
        <v>103</v>
      </c>
      <c r="AD23">
        <v>48</v>
      </c>
      <c r="AE23">
        <v>468</v>
      </c>
      <c r="AF23">
        <f t="shared" ca="1" si="0"/>
        <v>0.17811762602579706</v>
      </c>
    </row>
    <row r="24" spans="1:32" x14ac:dyDescent="0.2">
      <c r="A24">
        <v>29</v>
      </c>
      <c r="B24">
        <v>1996</v>
      </c>
      <c r="C24" t="s">
        <v>425</v>
      </c>
      <c r="D24" t="s">
        <v>1</v>
      </c>
      <c r="E24">
        <v>26</v>
      </c>
      <c r="F24" t="s">
        <v>52</v>
      </c>
      <c r="G24">
        <v>68</v>
      </c>
      <c r="H24">
        <v>0</v>
      </c>
      <c r="I24">
        <v>712</v>
      </c>
      <c r="J24">
        <v>91</v>
      </c>
      <c r="K24">
        <v>185</v>
      </c>
      <c r="L24">
        <v>0.49199999999999999</v>
      </c>
      <c r="M24">
        <v>44</v>
      </c>
      <c r="N24">
        <v>93</v>
      </c>
      <c r="O24">
        <v>0.47299999999999998</v>
      </c>
      <c r="P24">
        <v>47</v>
      </c>
      <c r="Q24">
        <v>92</v>
      </c>
      <c r="R24">
        <v>0.51100000000000001</v>
      </c>
      <c r="S24">
        <v>0.61099999999999999</v>
      </c>
      <c r="T24">
        <v>31</v>
      </c>
      <c r="U24">
        <v>37</v>
      </c>
      <c r="V24">
        <v>0.83799999999999997</v>
      </c>
      <c r="W24">
        <v>17</v>
      </c>
      <c r="X24">
        <v>46</v>
      </c>
      <c r="Y24">
        <v>63</v>
      </c>
      <c r="Z24">
        <v>85</v>
      </c>
      <c r="AA24">
        <v>33</v>
      </c>
      <c r="AB24">
        <v>11</v>
      </c>
      <c r="AC24">
        <v>42</v>
      </c>
      <c r="AD24">
        <v>51</v>
      </c>
      <c r="AE24">
        <v>257</v>
      </c>
      <c r="AF24">
        <f t="shared" ca="1" si="0"/>
        <v>0.93916566418123482</v>
      </c>
    </row>
    <row r="25" spans="1:32" x14ac:dyDescent="0.2">
      <c r="A25">
        <v>226</v>
      </c>
      <c r="B25">
        <v>1996</v>
      </c>
      <c r="C25" t="s">
        <v>426</v>
      </c>
      <c r="D25" t="s">
        <v>26</v>
      </c>
      <c r="E25">
        <v>22</v>
      </c>
      <c r="F25" t="s">
        <v>427</v>
      </c>
      <c r="G25">
        <v>81</v>
      </c>
      <c r="H25">
        <v>81</v>
      </c>
      <c r="I25">
        <v>3294</v>
      </c>
      <c r="J25">
        <v>733</v>
      </c>
      <c r="K25">
        <v>1500</v>
      </c>
      <c r="L25">
        <v>0.48899999999999999</v>
      </c>
      <c r="M25">
        <v>4</v>
      </c>
      <c r="N25">
        <v>13</v>
      </c>
      <c r="O25">
        <v>0.308</v>
      </c>
      <c r="P25">
        <v>729</v>
      </c>
      <c r="Q25">
        <v>1487</v>
      </c>
      <c r="R25">
        <v>0.49</v>
      </c>
      <c r="S25">
        <v>0.49</v>
      </c>
      <c r="T25">
        <v>319</v>
      </c>
      <c r="U25">
        <v>426</v>
      </c>
      <c r="V25">
        <v>0.749</v>
      </c>
      <c r="W25">
        <v>188</v>
      </c>
      <c r="X25">
        <v>472</v>
      </c>
      <c r="Y25">
        <v>660</v>
      </c>
      <c r="Z25">
        <v>360</v>
      </c>
      <c r="AA25">
        <v>67</v>
      </c>
      <c r="AB25">
        <v>39</v>
      </c>
      <c r="AC25">
        <v>303</v>
      </c>
      <c r="AD25">
        <v>269</v>
      </c>
      <c r="AE25">
        <v>1789</v>
      </c>
      <c r="AF25">
        <f t="shared" ca="1" si="0"/>
        <v>0.95582767942743352</v>
      </c>
    </row>
    <row r="26" spans="1:32" x14ac:dyDescent="0.2">
      <c r="A26">
        <v>205</v>
      </c>
      <c r="B26">
        <v>1996</v>
      </c>
      <c r="C26" t="s">
        <v>428</v>
      </c>
      <c r="D26" t="s">
        <v>4</v>
      </c>
      <c r="E26">
        <v>32</v>
      </c>
      <c r="F26" t="s">
        <v>77</v>
      </c>
      <c r="G26">
        <v>80</v>
      </c>
      <c r="H26">
        <v>80</v>
      </c>
      <c r="I26">
        <v>1886</v>
      </c>
      <c r="J26">
        <v>234</v>
      </c>
      <c r="K26">
        <v>501</v>
      </c>
      <c r="L26">
        <v>0.46700000000000003</v>
      </c>
      <c r="M26">
        <v>28</v>
      </c>
      <c r="N26">
        <v>104</v>
      </c>
      <c r="O26">
        <v>0.26900000000000002</v>
      </c>
      <c r="P26">
        <v>206</v>
      </c>
      <c r="Q26">
        <v>397</v>
      </c>
      <c r="R26">
        <v>0.51900000000000002</v>
      </c>
      <c r="S26">
        <v>0.495</v>
      </c>
      <c r="T26">
        <v>98</v>
      </c>
      <c r="U26">
        <v>139</v>
      </c>
      <c r="V26">
        <v>0.70499999999999996</v>
      </c>
      <c r="W26">
        <v>74</v>
      </c>
      <c r="X26">
        <v>139</v>
      </c>
      <c r="Y26">
        <v>213</v>
      </c>
      <c r="Z26">
        <v>208</v>
      </c>
      <c r="AA26">
        <v>105</v>
      </c>
      <c r="AB26">
        <v>32</v>
      </c>
      <c r="AC26">
        <v>73</v>
      </c>
      <c r="AD26">
        <v>137</v>
      </c>
      <c r="AE26">
        <v>594</v>
      </c>
      <c r="AF26">
        <f t="shared" ca="1" si="0"/>
        <v>0.44056133281812915</v>
      </c>
    </row>
    <row r="27" spans="1:32" x14ac:dyDescent="0.2">
      <c r="A27">
        <v>451</v>
      </c>
      <c r="B27">
        <v>1996</v>
      </c>
      <c r="C27" t="s">
        <v>429</v>
      </c>
      <c r="D27" t="s">
        <v>13</v>
      </c>
      <c r="E27">
        <v>27</v>
      </c>
      <c r="F27" t="s">
        <v>39</v>
      </c>
      <c r="G27">
        <v>54</v>
      </c>
      <c r="H27">
        <v>5</v>
      </c>
      <c r="I27">
        <v>810</v>
      </c>
      <c r="J27">
        <v>86</v>
      </c>
      <c r="K27">
        <v>217</v>
      </c>
      <c r="L27">
        <v>0.39600000000000002</v>
      </c>
      <c r="M27">
        <v>19</v>
      </c>
      <c r="N27">
        <v>51</v>
      </c>
      <c r="O27">
        <v>0.373</v>
      </c>
      <c r="P27">
        <v>67</v>
      </c>
      <c r="Q27">
        <v>166</v>
      </c>
      <c r="R27">
        <v>0.40400000000000003</v>
      </c>
      <c r="S27">
        <v>0.44</v>
      </c>
      <c r="T27">
        <v>55</v>
      </c>
      <c r="U27">
        <v>75</v>
      </c>
      <c r="V27">
        <v>0.73299999999999998</v>
      </c>
      <c r="W27">
        <v>41</v>
      </c>
      <c r="X27">
        <v>104</v>
      </c>
      <c r="Y27">
        <v>145</v>
      </c>
      <c r="Z27">
        <v>83</v>
      </c>
      <c r="AA27">
        <v>31</v>
      </c>
      <c r="AB27">
        <v>20</v>
      </c>
      <c r="AC27">
        <v>51</v>
      </c>
      <c r="AD27">
        <v>85</v>
      </c>
      <c r="AE27">
        <v>246</v>
      </c>
      <c r="AF27">
        <f t="shared" ca="1" si="0"/>
        <v>1.4986755782209316E-2</v>
      </c>
    </row>
    <row r="28" spans="1:32" x14ac:dyDescent="0.2">
      <c r="A28">
        <v>463</v>
      </c>
      <c r="B28">
        <v>1996</v>
      </c>
      <c r="C28" t="s">
        <v>430</v>
      </c>
      <c r="D28" t="s">
        <v>26</v>
      </c>
      <c r="E28">
        <v>20</v>
      </c>
      <c r="F28" t="s">
        <v>52</v>
      </c>
      <c r="G28">
        <v>82</v>
      </c>
      <c r="H28">
        <v>82</v>
      </c>
      <c r="I28">
        <v>2821</v>
      </c>
      <c r="J28">
        <v>469</v>
      </c>
      <c r="K28">
        <v>1024</v>
      </c>
      <c r="L28">
        <v>0.45800000000000002</v>
      </c>
      <c r="M28">
        <v>10</v>
      </c>
      <c r="N28">
        <v>28</v>
      </c>
      <c r="O28">
        <v>0.35699999999999998</v>
      </c>
      <c r="P28">
        <v>459</v>
      </c>
      <c r="Q28">
        <v>996</v>
      </c>
      <c r="R28">
        <v>0.46100000000000002</v>
      </c>
      <c r="S28">
        <v>0.46300000000000002</v>
      </c>
      <c r="T28">
        <v>303</v>
      </c>
      <c r="U28">
        <v>392</v>
      </c>
      <c r="V28">
        <v>0.77300000000000002</v>
      </c>
      <c r="W28">
        <v>300</v>
      </c>
      <c r="X28">
        <v>417</v>
      </c>
      <c r="Y28">
        <v>717</v>
      </c>
      <c r="Z28">
        <v>79</v>
      </c>
      <c r="AA28">
        <v>85</v>
      </c>
      <c r="AB28">
        <v>134</v>
      </c>
      <c r="AC28">
        <v>138</v>
      </c>
      <c r="AD28">
        <v>224</v>
      </c>
      <c r="AE28">
        <v>1251</v>
      </c>
      <c r="AF28">
        <f t="shared" ca="1" si="0"/>
        <v>0.79477909169023009</v>
      </c>
    </row>
    <row r="29" spans="1:32" x14ac:dyDescent="0.2">
      <c r="A29">
        <v>50</v>
      </c>
      <c r="B29">
        <v>1996</v>
      </c>
      <c r="C29" t="s">
        <v>431</v>
      </c>
      <c r="D29" t="s">
        <v>4</v>
      </c>
      <c r="E29">
        <v>25</v>
      </c>
      <c r="F29" t="s">
        <v>20</v>
      </c>
      <c r="G29">
        <v>75</v>
      </c>
      <c r="H29">
        <v>75</v>
      </c>
      <c r="I29">
        <v>2570</v>
      </c>
      <c r="J29">
        <v>510</v>
      </c>
      <c r="K29">
        <v>1096</v>
      </c>
      <c r="L29">
        <v>0.46500000000000002</v>
      </c>
      <c r="M29">
        <v>91</v>
      </c>
      <c r="N29">
        <v>235</v>
      </c>
      <c r="O29">
        <v>0.38700000000000001</v>
      </c>
      <c r="P29">
        <v>419</v>
      </c>
      <c r="Q29">
        <v>861</v>
      </c>
      <c r="R29">
        <v>0.48699999999999999</v>
      </c>
      <c r="S29">
        <v>0.50700000000000001</v>
      </c>
      <c r="T29">
        <v>338</v>
      </c>
      <c r="U29">
        <v>381</v>
      </c>
      <c r="V29">
        <v>0.88700000000000001</v>
      </c>
      <c r="W29">
        <v>47</v>
      </c>
      <c r="X29">
        <v>201</v>
      </c>
      <c r="Y29">
        <v>248</v>
      </c>
      <c r="Z29">
        <v>487</v>
      </c>
      <c r="AA29">
        <v>132</v>
      </c>
      <c r="AB29">
        <v>33</v>
      </c>
      <c r="AC29">
        <v>142</v>
      </c>
      <c r="AD29">
        <v>146</v>
      </c>
      <c r="AE29">
        <v>1449</v>
      </c>
      <c r="AF29">
        <f t="shared" ca="1" si="0"/>
        <v>0.71528908254622781</v>
      </c>
    </row>
    <row r="30" spans="1:32" x14ac:dyDescent="0.2">
      <c r="A30">
        <v>237</v>
      </c>
      <c r="B30">
        <v>1996</v>
      </c>
      <c r="C30" t="s">
        <v>432</v>
      </c>
      <c r="D30" t="s">
        <v>6</v>
      </c>
      <c r="E30">
        <v>28</v>
      </c>
      <c r="F30" t="s">
        <v>433</v>
      </c>
      <c r="G30">
        <v>81</v>
      </c>
      <c r="H30">
        <v>60</v>
      </c>
      <c r="I30">
        <v>1519</v>
      </c>
      <c r="J30">
        <v>180</v>
      </c>
      <c r="K30">
        <v>352</v>
      </c>
      <c r="L30">
        <v>0.51100000000000001</v>
      </c>
      <c r="M30">
        <v>1</v>
      </c>
      <c r="N30">
        <v>3</v>
      </c>
      <c r="O30">
        <v>0.33300000000000002</v>
      </c>
      <c r="P30">
        <v>179</v>
      </c>
      <c r="Q30">
        <v>349</v>
      </c>
      <c r="R30">
        <v>0.51300000000000001</v>
      </c>
      <c r="S30">
        <v>0.51300000000000001</v>
      </c>
      <c r="T30">
        <v>85</v>
      </c>
      <c r="U30">
        <v>127</v>
      </c>
      <c r="V30">
        <v>0.66900000000000004</v>
      </c>
      <c r="W30">
        <v>129</v>
      </c>
      <c r="X30">
        <v>304</v>
      </c>
      <c r="Y30">
        <v>433</v>
      </c>
      <c r="Z30">
        <v>48</v>
      </c>
      <c r="AA30">
        <v>40</v>
      </c>
      <c r="AB30">
        <v>129</v>
      </c>
      <c r="AC30">
        <v>98</v>
      </c>
      <c r="AD30">
        <v>245</v>
      </c>
      <c r="AE30">
        <v>446</v>
      </c>
      <c r="AF30">
        <f t="shared" ca="1" si="0"/>
        <v>0.94411153748594667</v>
      </c>
    </row>
    <row r="31" spans="1:32" x14ac:dyDescent="0.2">
      <c r="A31">
        <v>26</v>
      </c>
      <c r="B31">
        <v>1996</v>
      </c>
      <c r="C31" t="s">
        <v>434</v>
      </c>
      <c r="D31" t="s">
        <v>26</v>
      </c>
      <c r="E31">
        <v>32</v>
      </c>
      <c r="F31" t="s">
        <v>17</v>
      </c>
      <c r="G31">
        <v>71</v>
      </c>
      <c r="H31">
        <v>71</v>
      </c>
      <c r="I31">
        <v>2632</v>
      </c>
      <c r="J31">
        <v>580</v>
      </c>
      <c r="K31">
        <v>1160</v>
      </c>
      <c r="L31">
        <v>0.5</v>
      </c>
      <c r="M31">
        <v>49</v>
      </c>
      <c r="N31">
        <v>175</v>
      </c>
      <c r="O31">
        <v>0.28000000000000003</v>
      </c>
      <c r="P31">
        <v>531</v>
      </c>
      <c r="Q31">
        <v>985</v>
      </c>
      <c r="R31">
        <v>0.53900000000000003</v>
      </c>
      <c r="S31">
        <v>0.52100000000000002</v>
      </c>
      <c r="T31">
        <v>440</v>
      </c>
      <c r="U31">
        <v>566</v>
      </c>
      <c r="V31">
        <v>0.77700000000000002</v>
      </c>
      <c r="W31">
        <v>243</v>
      </c>
      <c r="X31">
        <v>578</v>
      </c>
      <c r="Y31">
        <v>821</v>
      </c>
      <c r="Z31">
        <v>262</v>
      </c>
      <c r="AA31">
        <v>114</v>
      </c>
      <c r="AB31">
        <v>56</v>
      </c>
      <c r="AC31">
        <v>218</v>
      </c>
      <c r="AD31">
        <v>208</v>
      </c>
      <c r="AE31">
        <v>1649</v>
      </c>
      <c r="AF31">
        <f t="shared" ca="1" si="0"/>
        <v>2.8040719069307385E-2</v>
      </c>
    </row>
    <row r="32" spans="1:32" x14ac:dyDescent="0.2">
      <c r="A32">
        <v>412</v>
      </c>
      <c r="B32">
        <v>1996</v>
      </c>
      <c r="C32" t="s">
        <v>435</v>
      </c>
      <c r="D32" t="s">
        <v>1</v>
      </c>
      <c r="E32">
        <v>24</v>
      </c>
      <c r="F32" t="s">
        <v>41</v>
      </c>
      <c r="G32">
        <v>75</v>
      </c>
      <c r="H32">
        <v>68</v>
      </c>
      <c r="I32">
        <v>2594</v>
      </c>
      <c r="J32">
        <v>560</v>
      </c>
      <c r="K32">
        <v>1206</v>
      </c>
      <c r="L32">
        <v>0.46400000000000002</v>
      </c>
      <c r="M32">
        <v>102</v>
      </c>
      <c r="N32">
        <v>275</v>
      </c>
      <c r="O32">
        <v>0.371</v>
      </c>
      <c r="P32">
        <v>458</v>
      </c>
      <c r="Q32">
        <v>931</v>
      </c>
      <c r="R32">
        <v>0.49199999999999999</v>
      </c>
      <c r="S32">
        <v>0.50700000000000001</v>
      </c>
      <c r="T32">
        <v>248</v>
      </c>
      <c r="U32">
        <v>296</v>
      </c>
      <c r="V32">
        <v>0.83799999999999997</v>
      </c>
      <c r="W32">
        <v>99</v>
      </c>
      <c r="X32">
        <v>210</v>
      </c>
      <c r="Y32">
        <v>309</v>
      </c>
      <c r="Z32">
        <v>213</v>
      </c>
      <c r="AA32">
        <v>48</v>
      </c>
      <c r="AB32">
        <v>23</v>
      </c>
      <c r="AC32">
        <v>201</v>
      </c>
      <c r="AD32">
        <v>204</v>
      </c>
      <c r="AE32">
        <v>1470</v>
      </c>
      <c r="AF32">
        <f t="shared" ca="1" si="0"/>
        <v>0.49434354016581472</v>
      </c>
    </row>
    <row r="33" spans="1:32" x14ac:dyDescent="0.2">
      <c r="A33">
        <v>528</v>
      </c>
      <c r="B33">
        <v>1996</v>
      </c>
      <c r="C33" t="s">
        <v>436</v>
      </c>
      <c r="D33" t="s">
        <v>26</v>
      </c>
      <c r="E33">
        <v>35</v>
      </c>
      <c r="F33" t="s">
        <v>48</v>
      </c>
      <c r="G33">
        <v>70</v>
      </c>
      <c r="H33">
        <v>10</v>
      </c>
      <c r="I33">
        <v>1672</v>
      </c>
      <c r="J33">
        <v>192</v>
      </c>
      <c r="K33">
        <v>384</v>
      </c>
      <c r="L33">
        <v>0.5</v>
      </c>
      <c r="M33">
        <v>2</v>
      </c>
      <c r="N33">
        <v>3</v>
      </c>
      <c r="O33">
        <v>0.66700000000000004</v>
      </c>
      <c r="P33">
        <v>190</v>
      </c>
      <c r="Q33">
        <v>381</v>
      </c>
      <c r="R33">
        <v>0.499</v>
      </c>
      <c r="S33">
        <v>0.503</v>
      </c>
      <c r="T33">
        <v>125</v>
      </c>
      <c r="U33">
        <v>187</v>
      </c>
      <c r="V33">
        <v>0.66800000000000004</v>
      </c>
      <c r="W33">
        <v>159</v>
      </c>
      <c r="X33">
        <v>245</v>
      </c>
      <c r="Y33">
        <v>404</v>
      </c>
      <c r="Z33">
        <v>42</v>
      </c>
      <c r="AA33">
        <v>40</v>
      </c>
      <c r="AB33">
        <v>47</v>
      </c>
      <c r="AC33">
        <v>90</v>
      </c>
      <c r="AD33">
        <v>187</v>
      </c>
      <c r="AE33">
        <v>511</v>
      </c>
      <c r="AF33">
        <f t="shared" ca="1" si="0"/>
        <v>0.72882368971383593</v>
      </c>
    </row>
    <row r="34" spans="1:32" x14ac:dyDescent="0.2">
      <c r="A34">
        <v>161</v>
      </c>
      <c r="B34">
        <v>1996</v>
      </c>
      <c r="C34" t="s">
        <v>437</v>
      </c>
      <c r="D34" t="s">
        <v>13</v>
      </c>
      <c r="E34">
        <v>19</v>
      </c>
      <c r="F34" t="s">
        <v>41</v>
      </c>
      <c r="G34">
        <v>80</v>
      </c>
      <c r="H34">
        <v>43</v>
      </c>
      <c r="I34">
        <v>2293</v>
      </c>
      <c r="J34">
        <v>361</v>
      </c>
      <c r="K34">
        <v>735</v>
      </c>
      <c r="L34">
        <v>0.49099999999999999</v>
      </c>
      <c r="M34">
        <v>8</v>
      </c>
      <c r="N34">
        <v>28</v>
      </c>
      <c r="O34">
        <v>0.28599999999999998</v>
      </c>
      <c r="P34">
        <v>353</v>
      </c>
      <c r="Q34">
        <v>707</v>
      </c>
      <c r="R34">
        <v>0.499</v>
      </c>
      <c r="S34">
        <v>0.497</v>
      </c>
      <c r="T34">
        <v>105</v>
      </c>
      <c r="U34">
        <v>149</v>
      </c>
      <c r="V34">
        <v>0.70499999999999996</v>
      </c>
      <c r="W34">
        <v>175</v>
      </c>
      <c r="X34">
        <v>326</v>
      </c>
      <c r="Y34">
        <v>501</v>
      </c>
      <c r="Z34">
        <v>145</v>
      </c>
      <c r="AA34">
        <v>86</v>
      </c>
      <c r="AB34">
        <v>131</v>
      </c>
      <c r="AC34">
        <v>110</v>
      </c>
      <c r="AD34">
        <v>189</v>
      </c>
      <c r="AE34">
        <v>835</v>
      </c>
      <c r="AF34">
        <f t="shared" ca="1" si="0"/>
        <v>0.13838994079771494</v>
      </c>
    </row>
    <row r="35" spans="1:32" x14ac:dyDescent="0.2">
      <c r="A35">
        <v>31</v>
      </c>
      <c r="B35">
        <v>1996</v>
      </c>
      <c r="C35" t="s">
        <v>438</v>
      </c>
      <c r="D35" t="s">
        <v>6</v>
      </c>
      <c r="E35">
        <v>31</v>
      </c>
      <c r="F35" t="s">
        <v>8</v>
      </c>
      <c r="G35">
        <v>83</v>
      </c>
      <c r="H35">
        <v>71</v>
      </c>
      <c r="I35">
        <v>1896</v>
      </c>
      <c r="J35">
        <v>294</v>
      </c>
      <c r="K35">
        <v>590</v>
      </c>
      <c r="L35">
        <v>0.498</v>
      </c>
      <c r="M35">
        <v>0</v>
      </c>
      <c r="N35">
        <v>3</v>
      </c>
      <c r="O35">
        <v>0</v>
      </c>
      <c r="P35">
        <v>294</v>
      </c>
      <c r="Q35">
        <v>587</v>
      </c>
      <c r="R35">
        <v>0.501</v>
      </c>
      <c r="S35">
        <v>0.498</v>
      </c>
      <c r="T35">
        <v>140</v>
      </c>
      <c r="U35">
        <v>194</v>
      </c>
      <c r="V35">
        <v>0.72199999999999998</v>
      </c>
      <c r="W35">
        <v>141</v>
      </c>
      <c r="X35">
        <v>398</v>
      </c>
      <c r="Y35">
        <v>539</v>
      </c>
      <c r="Z35">
        <v>64</v>
      </c>
      <c r="AA35">
        <v>45</v>
      </c>
      <c r="AB35">
        <v>85</v>
      </c>
      <c r="AC35">
        <v>144</v>
      </c>
      <c r="AD35">
        <v>224</v>
      </c>
      <c r="AE35">
        <v>728</v>
      </c>
      <c r="AF35">
        <f t="shared" ca="1" si="0"/>
        <v>0.75425860940071765</v>
      </c>
    </row>
    <row r="36" spans="1:32" x14ac:dyDescent="0.2">
      <c r="A36">
        <v>296</v>
      </c>
      <c r="B36">
        <v>1996</v>
      </c>
      <c r="C36" t="s">
        <v>439</v>
      </c>
      <c r="D36" t="s">
        <v>13</v>
      </c>
      <c r="E36">
        <v>22</v>
      </c>
      <c r="F36" t="s">
        <v>52</v>
      </c>
      <c r="G36">
        <v>62</v>
      </c>
      <c r="H36">
        <v>6</v>
      </c>
      <c r="I36">
        <v>934</v>
      </c>
      <c r="J36">
        <v>125</v>
      </c>
      <c r="K36">
        <v>314</v>
      </c>
      <c r="L36">
        <v>0.39800000000000002</v>
      </c>
      <c r="M36">
        <v>28</v>
      </c>
      <c r="N36">
        <v>94</v>
      </c>
      <c r="O36">
        <v>0.29799999999999999</v>
      </c>
      <c r="P36">
        <v>97</v>
      </c>
      <c r="Q36">
        <v>220</v>
      </c>
      <c r="R36">
        <v>0.441</v>
      </c>
      <c r="S36">
        <v>0.443</v>
      </c>
      <c r="T36">
        <v>64</v>
      </c>
      <c r="U36">
        <v>83</v>
      </c>
      <c r="V36">
        <v>0.77100000000000002</v>
      </c>
      <c r="W36">
        <v>65</v>
      </c>
      <c r="X36">
        <v>148</v>
      </c>
      <c r="Y36">
        <v>213</v>
      </c>
      <c r="Z36">
        <v>49</v>
      </c>
      <c r="AA36">
        <v>22</v>
      </c>
      <c r="AB36">
        <v>31</v>
      </c>
      <c r="AC36">
        <v>48</v>
      </c>
      <c r="AD36">
        <v>83</v>
      </c>
      <c r="AE36">
        <v>342</v>
      </c>
      <c r="AF36">
        <f t="shared" ca="1" si="0"/>
        <v>0.85513050740104157</v>
      </c>
    </row>
    <row r="37" spans="1:32" x14ac:dyDescent="0.2">
      <c r="A37">
        <v>313</v>
      </c>
      <c r="B37">
        <v>1996</v>
      </c>
      <c r="C37" t="s">
        <v>440</v>
      </c>
      <c r="D37" t="s">
        <v>6</v>
      </c>
      <c r="E37">
        <v>23</v>
      </c>
      <c r="F37" t="s">
        <v>427</v>
      </c>
      <c r="G37">
        <v>80</v>
      </c>
      <c r="H37">
        <v>6</v>
      </c>
      <c r="I37">
        <v>1195</v>
      </c>
      <c r="J37">
        <v>62</v>
      </c>
      <c r="K37">
        <v>145</v>
      </c>
      <c r="L37">
        <v>0.42799999999999999</v>
      </c>
      <c r="M37">
        <v>0</v>
      </c>
      <c r="N37">
        <v>0</v>
      </c>
      <c r="O37">
        <v>0</v>
      </c>
      <c r="P37">
        <v>62</v>
      </c>
      <c r="Q37">
        <v>145</v>
      </c>
      <c r="R37">
        <v>0.42799999999999999</v>
      </c>
      <c r="S37">
        <v>0.42799999999999999</v>
      </c>
      <c r="T37">
        <v>58</v>
      </c>
      <c r="U37">
        <v>105</v>
      </c>
      <c r="V37">
        <v>0.55200000000000005</v>
      </c>
      <c r="W37">
        <v>66</v>
      </c>
      <c r="X37">
        <v>164</v>
      </c>
      <c r="Y37">
        <v>230</v>
      </c>
      <c r="Z37">
        <v>11</v>
      </c>
      <c r="AA37">
        <v>21</v>
      </c>
      <c r="AB37">
        <v>166</v>
      </c>
      <c r="AC37">
        <v>36</v>
      </c>
      <c r="AD37">
        <v>171</v>
      </c>
      <c r="AE37">
        <v>182</v>
      </c>
      <c r="AF37">
        <f t="shared" ca="1" si="0"/>
        <v>0.17332963676664404</v>
      </c>
    </row>
    <row r="38" spans="1:32" x14ac:dyDescent="0.2">
      <c r="A38">
        <v>447</v>
      </c>
      <c r="B38">
        <v>1996</v>
      </c>
      <c r="C38" t="s">
        <v>441</v>
      </c>
      <c r="D38" t="s">
        <v>13</v>
      </c>
      <c r="E38">
        <v>27</v>
      </c>
      <c r="F38" t="s">
        <v>87</v>
      </c>
      <c r="G38">
        <v>82</v>
      </c>
      <c r="H38">
        <v>82</v>
      </c>
      <c r="I38">
        <v>3041</v>
      </c>
      <c r="J38">
        <v>491</v>
      </c>
      <c r="K38">
        <v>1117</v>
      </c>
      <c r="L38">
        <v>0.44</v>
      </c>
      <c r="M38">
        <v>267</v>
      </c>
      <c r="N38">
        <v>628</v>
      </c>
      <c r="O38">
        <v>0.42499999999999999</v>
      </c>
      <c r="P38">
        <v>224</v>
      </c>
      <c r="Q38">
        <v>489</v>
      </c>
      <c r="R38">
        <v>0.45800000000000002</v>
      </c>
      <c r="S38">
        <v>0.55900000000000005</v>
      </c>
      <c r="T38">
        <v>182</v>
      </c>
      <c r="U38">
        <v>222</v>
      </c>
      <c r="V38">
        <v>0.82</v>
      </c>
      <c r="W38">
        <v>63</v>
      </c>
      <c r="X38">
        <v>246</v>
      </c>
      <c r="Y38">
        <v>309</v>
      </c>
      <c r="Z38">
        <v>243</v>
      </c>
      <c r="AA38">
        <v>90</v>
      </c>
      <c r="AB38">
        <v>29</v>
      </c>
      <c r="AC38">
        <v>122</v>
      </c>
      <c r="AD38">
        <v>169</v>
      </c>
      <c r="AE38">
        <v>1431</v>
      </c>
      <c r="AF38">
        <f t="shared" ca="1" si="0"/>
        <v>0.726688801518797</v>
      </c>
    </row>
    <row r="39" spans="1:32" x14ac:dyDescent="0.2">
      <c r="A39">
        <v>300</v>
      </c>
      <c r="B39">
        <v>1996</v>
      </c>
      <c r="C39" t="s">
        <v>442</v>
      </c>
      <c r="D39" t="s">
        <v>4</v>
      </c>
      <c r="E39">
        <v>24</v>
      </c>
      <c r="F39" t="s">
        <v>41</v>
      </c>
      <c r="G39">
        <v>35</v>
      </c>
      <c r="H39">
        <v>16</v>
      </c>
      <c r="I39">
        <v>747</v>
      </c>
      <c r="J39">
        <v>88</v>
      </c>
      <c r="K39">
        <v>231</v>
      </c>
      <c r="L39">
        <v>0.38100000000000001</v>
      </c>
      <c r="M39">
        <v>15</v>
      </c>
      <c r="N39">
        <v>47</v>
      </c>
      <c r="O39">
        <v>0.31900000000000001</v>
      </c>
      <c r="P39">
        <v>73</v>
      </c>
      <c r="Q39">
        <v>184</v>
      </c>
      <c r="R39">
        <v>0.39700000000000002</v>
      </c>
      <c r="S39">
        <v>0.41299999999999998</v>
      </c>
      <c r="T39">
        <v>63</v>
      </c>
      <c r="U39">
        <v>74</v>
      </c>
      <c r="V39">
        <v>0.85099999999999998</v>
      </c>
      <c r="W39">
        <v>3</v>
      </c>
      <c r="X39">
        <v>41</v>
      </c>
      <c r="Y39">
        <v>44</v>
      </c>
      <c r="Z39">
        <v>156</v>
      </c>
      <c r="AA39">
        <v>26</v>
      </c>
      <c r="AB39">
        <v>2</v>
      </c>
      <c r="AC39">
        <v>70</v>
      </c>
      <c r="AD39">
        <v>76</v>
      </c>
      <c r="AE39">
        <v>254</v>
      </c>
      <c r="AF39">
        <f t="shared" ca="1" si="0"/>
        <v>0.11378070847753907</v>
      </c>
    </row>
    <row r="40" spans="1:32" x14ac:dyDescent="0.2">
      <c r="A40">
        <v>250</v>
      </c>
      <c r="B40">
        <v>1996</v>
      </c>
      <c r="C40" t="s">
        <v>443</v>
      </c>
      <c r="D40" t="s">
        <v>13</v>
      </c>
      <c r="E40">
        <v>33</v>
      </c>
      <c r="F40" t="s">
        <v>52</v>
      </c>
      <c r="G40">
        <v>76</v>
      </c>
      <c r="H40">
        <v>58</v>
      </c>
      <c r="I40">
        <v>1620</v>
      </c>
      <c r="J40">
        <v>205</v>
      </c>
      <c r="K40">
        <v>500</v>
      </c>
      <c r="L40">
        <v>0.41</v>
      </c>
      <c r="M40">
        <v>3</v>
      </c>
      <c r="N40">
        <v>17</v>
      </c>
      <c r="O40">
        <v>0.17599999999999999</v>
      </c>
      <c r="P40">
        <v>202</v>
      </c>
      <c r="Q40">
        <v>483</v>
      </c>
      <c r="R40">
        <v>0.41799999999999998</v>
      </c>
      <c r="S40">
        <v>0.41299999999999998</v>
      </c>
      <c r="T40">
        <v>97</v>
      </c>
      <c r="U40">
        <v>147</v>
      </c>
      <c r="V40">
        <v>0.66</v>
      </c>
      <c r="W40">
        <v>154</v>
      </c>
      <c r="X40">
        <v>209</v>
      </c>
      <c r="Y40">
        <v>363</v>
      </c>
      <c r="Z40">
        <v>114</v>
      </c>
      <c r="AA40">
        <v>91</v>
      </c>
      <c r="AB40">
        <v>45</v>
      </c>
      <c r="AC40">
        <v>75</v>
      </c>
      <c r="AD40">
        <v>205</v>
      </c>
      <c r="AE40">
        <v>510</v>
      </c>
      <c r="AF40">
        <f t="shared" ca="1" si="0"/>
        <v>0.96849184460932902</v>
      </c>
    </row>
    <row r="41" spans="1:32" x14ac:dyDescent="0.2">
      <c r="A41">
        <v>358</v>
      </c>
      <c r="B41">
        <v>1996</v>
      </c>
      <c r="C41" t="s">
        <v>444</v>
      </c>
      <c r="D41" t="s">
        <v>26</v>
      </c>
      <c r="E41">
        <v>24</v>
      </c>
      <c r="F41" t="s">
        <v>11</v>
      </c>
      <c r="G41">
        <v>80</v>
      </c>
      <c r="H41">
        <v>3</v>
      </c>
      <c r="I41">
        <v>985</v>
      </c>
      <c r="J41">
        <v>107</v>
      </c>
      <c r="K41">
        <v>186</v>
      </c>
      <c r="L41">
        <v>0.57499999999999996</v>
      </c>
      <c r="M41">
        <v>0</v>
      </c>
      <c r="N41">
        <v>3</v>
      </c>
      <c r="O41">
        <v>0</v>
      </c>
      <c r="P41">
        <v>107</v>
      </c>
      <c r="Q41">
        <v>183</v>
      </c>
      <c r="R41">
        <v>0.58499999999999996</v>
      </c>
      <c r="S41">
        <v>0.57499999999999996</v>
      </c>
      <c r="T41">
        <v>72</v>
      </c>
      <c r="U41">
        <v>162</v>
      </c>
      <c r="V41">
        <v>0.44400000000000001</v>
      </c>
      <c r="W41">
        <v>87</v>
      </c>
      <c r="X41">
        <v>113</v>
      </c>
      <c r="Y41">
        <v>200</v>
      </c>
      <c r="Z41">
        <v>50</v>
      </c>
      <c r="AA41">
        <v>44</v>
      </c>
      <c r="AB41">
        <v>91</v>
      </c>
      <c r="AC41">
        <v>45</v>
      </c>
      <c r="AD41">
        <v>127</v>
      </c>
      <c r="AE41">
        <v>286</v>
      </c>
      <c r="AF41">
        <f t="shared" ca="1" si="0"/>
        <v>0.93158544115772945</v>
      </c>
    </row>
    <row r="42" spans="1:32" x14ac:dyDescent="0.2">
      <c r="A42">
        <v>251</v>
      </c>
      <c r="B42">
        <v>1996</v>
      </c>
      <c r="C42" t="s">
        <v>445</v>
      </c>
      <c r="D42" t="s">
        <v>13</v>
      </c>
      <c r="E42">
        <v>29</v>
      </c>
      <c r="F42" t="s">
        <v>82</v>
      </c>
      <c r="G42">
        <v>69</v>
      </c>
      <c r="H42">
        <v>1</v>
      </c>
      <c r="I42">
        <v>816</v>
      </c>
      <c r="J42">
        <v>87</v>
      </c>
      <c r="K42">
        <v>208</v>
      </c>
      <c r="L42">
        <v>0.41799999999999998</v>
      </c>
      <c r="M42">
        <v>22</v>
      </c>
      <c r="N42">
        <v>71</v>
      </c>
      <c r="O42">
        <v>0.31</v>
      </c>
      <c r="P42">
        <v>65</v>
      </c>
      <c r="Q42">
        <v>137</v>
      </c>
      <c r="R42">
        <v>0.47399999999999998</v>
      </c>
      <c r="S42">
        <v>0.47099999999999997</v>
      </c>
      <c r="T42">
        <v>36</v>
      </c>
      <c r="U42">
        <v>43</v>
      </c>
      <c r="V42">
        <v>0.83699999999999997</v>
      </c>
      <c r="W42">
        <v>41</v>
      </c>
      <c r="X42">
        <v>84</v>
      </c>
      <c r="Y42">
        <v>125</v>
      </c>
      <c r="Z42">
        <v>65</v>
      </c>
      <c r="AA42">
        <v>32</v>
      </c>
      <c r="AB42">
        <v>14</v>
      </c>
      <c r="AC42">
        <v>33</v>
      </c>
      <c r="AD42">
        <v>139</v>
      </c>
      <c r="AE42">
        <v>232</v>
      </c>
      <c r="AF42">
        <f t="shared" ca="1" si="0"/>
        <v>0.28181407731233377</v>
      </c>
    </row>
    <row r="43" spans="1:32" x14ac:dyDescent="0.2">
      <c r="A43">
        <v>317</v>
      </c>
      <c r="B43">
        <v>1996</v>
      </c>
      <c r="C43" t="s">
        <v>446</v>
      </c>
      <c r="D43" t="s">
        <v>6</v>
      </c>
      <c r="E43">
        <v>23</v>
      </c>
      <c r="F43" t="s">
        <v>50</v>
      </c>
      <c r="G43">
        <v>72</v>
      </c>
      <c r="H43">
        <v>21</v>
      </c>
      <c r="I43">
        <v>1266</v>
      </c>
      <c r="J43">
        <v>145</v>
      </c>
      <c r="K43">
        <v>330</v>
      </c>
      <c r="L43">
        <v>0.439</v>
      </c>
      <c r="M43">
        <v>3</v>
      </c>
      <c r="N43">
        <v>11</v>
      </c>
      <c r="O43">
        <v>0.27300000000000002</v>
      </c>
      <c r="P43">
        <v>142</v>
      </c>
      <c r="Q43">
        <v>319</v>
      </c>
      <c r="R43">
        <v>0.44500000000000001</v>
      </c>
      <c r="S43">
        <v>0.44400000000000001</v>
      </c>
      <c r="T43">
        <v>70</v>
      </c>
      <c r="U43">
        <v>102</v>
      </c>
      <c r="V43">
        <v>0.68600000000000005</v>
      </c>
      <c r="W43">
        <v>114</v>
      </c>
      <c r="X43">
        <v>205</v>
      </c>
      <c r="Y43">
        <v>319</v>
      </c>
      <c r="Z43">
        <v>57</v>
      </c>
      <c r="AA43">
        <v>20</v>
      </c>
      <c r="AB43">
        <v>32</v>
      </c>
      <c r="AC43">
        <v>67</v>
      </c>
      <c r="AD43">
        <v>224</v>
      </c>
      <c r="AE43">
        <v>363</v>
      </c>
      <c r="AF43">
        <f t="shared" ca="1" si="0"/>
        <v>0.86948013451212991</v>
      </c>
    </row>
    <row r="44" spans="1:32" x14ac:dyDescent="0.2">
      <c r="A44">
        <v>511</v>
      </c>
      <c r="B44">
        <v>1996</v>
      </c>
      <c r="C44" t="s">
        <v>447</v>
      </c>
      <c r="D44" t="s">
        <v>4</v>
      </c>
      <c r="E44">
        <v>25</v>
      </c>
      <c r="F44" t="s">
        <v>34</v>
      </c>
      <c r="G44">
        <v>62</v>
      </c>
      <c r="H44">
        <v>1</v>
      </c>
      <c r="I44">
        <v>787</v>
      </c>
      <c r="J44">
        <v>87</v>
      </c>
      <c r="K44">
        <v>218</v>
      </c>
      <c r="L44">
        <v>0.39900000000000002</v>
      </c>
      <c r="M44">
        <v>33</v>
      </c>
      <c r="N44">
        <v>99</v>
      </c>
      <c r="O44">
        <v>0.33300000000000002</v>
      </c>
      <c r="P44">
        <v>54</v>
      </c>
      <c r="Q44">
        <v>119</v>
      </c>
      <c r="R44">
        <v>0.45400000000000001</v>
      </c>
      <c r="S44">
        <v>0.47499999999999998</v>
      </c>
      <c r="T44">
        <v>37</v>
      </c>
      <c r="U44">
        <v>54</v>
      </c>
      <c r="V44">
        <v>0.68500000000000005</v>
      </c>
      <c r="W44">
        <v>29</v>
      </c>
      <c r="X44">
        <v>73</v>
      </c>
      <c r="Y44">
        <v>102</v>
      </c>
      <c r="Z44">
        <v>132</v>
      </c>
      <c r="AA44">
        <v>54</v>
      </c>
      <c r="AB44">
        <v>6</v>
      </c>
      <c r="AC44">
        <v>79</v>
      </c>
      <c r="AD44">
        <v>98</v>
      </c>
      <c r="AE44">
        <v>244</v>
      </c>
      <c r="AF44">
        <f t="shared" ca="1" si="0"/>
        <v>2.899659868076121E-2</v>
      </c>
    </row>
    <row r="45" spans="1:32" x14ac:dyDescent="0.2">
      <c r="A45">
        <v>136</v>
      </c>
      <c r="B45">
        <v>1996</v>
      </c>
      <c r="C45" t="s">
        <v>448</v>
      </c>
      <c r="D45" t="s">
        <v>1</v>
      </c>
      <c r="E45">
        <v>30</v>
      </c>
      <c r="F45" t="s">
        <v>449</v>
      </c>
      <c r="G45">
        <v>34</v>
      </c>
      <c r="H45">
        <v>33</v>
      </c>
      <c r="I45">
        <v>1007</v>
      </c>
      <c r="J45">
        <v>142</v>
      </c>
      <c r="K45">
        <v>390</v>
      </c>
      <c r="L45">
        <v>0.36399999999999999</v>
      </c>
      <c r="M45">
        <v>42</v>
      </c>
      <c r="N45">
        <v>104</v>
      </c>
      <c r="O45">
        <v>0.40400000000000003</v>
      </c>
      <c r="P45">
        <v>100</v>
      </c>
      <c r="Q45">
        <v>286</v>
      </c>
      <c r="R45">
        <v>0.35</v>
      </c>
      <c r="S45">
        <v>0.41799999999999998</v>
      </c>
      <c r="T45">
        <v>68</v>
      </c>
      <c r="U45">
        <v>84</v>
      </c>
      <c r="V45">
        <v>0.81</v>
      </c>
      <c r="W45">
        <v>14</v>
      </c>
      <c r="X45">
        <v>61</v>
      </c>
      <c r="Y45">
        <v>75</v>
      </c>
      <c r="Z45">
        <v>71</v>
      </c>
      <c r="AA45">
        <v>54</v>
      </c>
      <c r="AB45">
        <v>7</v>
      </c>
      <c r="AC45">
        <v>68</v>
      </c>
      <c r="AD45">
        <v>67</v>
      </c>
      <c r="AE45">
        <v>394</v>
      </c>
      <c r="AF45">
        <f t="shared" ca="1" si="0"/>
        <v>0.80973832728419004</v>
      </c>
    </row>
    <row r="46" spans="1:32" x14ac:dyDescent="0.2">
      <c r="A46">
        <v>305</v>
      </c>
      <c r="B46">
        <v>1996</v>
      </c>
      <c r="C46" t="s">
        <v>411</v>
      </c>
      <c r="D46" t="s">
        <v>26</v>
      </c>
      <c r="E46">
        <v>28</v>
      </c>
      <c r="F46" t="s">
        <v>79</v>
      </c>
      <c r="G46">
        <v>30</v>
      </c>
      <c r="H46">
        <v>8</v>
      </c>
      <c r="I46">
        <v>804</v>
      </c>
      <c r="J46">
        <v>114</v>
      </c>
      <c r="K46">
        <v>236</v>
      </c>
      <c r="L46">
        <v>0.48299999999999998</v>
      </c>
      <c r="M46">
        <v>0</v>
      </c>
      <c r="N46">
        <v>3</v>
      </c>
      <c r="O46">
        <v>0</v>
      </c>
      <c r="P46">
        <v>114</v>
      </c>
      <c r="Q46">
        <v>233</v>
      </c>
      <c r="R46">
        <v>0.48899999999999999</v>
      </c>
      <c r="S46">
        <v>0.48299999999999998</v>
      </c>
      <c r="T46">
        <v>68</v>
      </c>
      <c r="U46">
        <v>92</v>
      </c>
      <c r="V46">
        <v>0.73899999999999999</v>
      </c>
      <c r="W46">
        <v>75</v>
      </c>
      <c r="X46">
        <v>111</v>
      </c>
      <c r="Y46">
        <v>186</v>
      </c>
      <c r="Z46">
        <v>12</v>
      </c>
      <c r="AA46">
        <v>15</v>
      </c>
      <c r="AB46">
        <v>11</v>
      </c>
      <c r="AC46">
        <v>38</v>
      </c>
      <c r="AD46">
        <v>73</v>
      </c>
      <c r="AE46">
        <v>296</v>
      </c>
      <c r="AF46">
        <f t="shared" ca="1" si="0"/>
        <v>9.3258456914105614E-2</v>
      </c>
    </row>
    <row r="47" spans="1:32" x14ac:dyDescent="0.2">
      <c r="A47">
        <v>233</v>
      </c>
      <c r="B47">
        <v>1996</v>
      </c>
      <c r="C47" t="s">
        <v>450</v>
      </c>
      <c r="D47" t="s">
        <v>4</v>
      </c>
      <c r="E47">
        <v>30</v>
      </c>
      <c r="F47" t="s">
        <v>127</v>
      </c>
      <c r="G47">
        <v>82</v>
      </c>
      <c r="H47">
        <v>82</v>
      </c>
      <c r="I47">
        <v>3084</v>
      </c>
      <c r="J47">
        <v>438</v>
      </c>
      <c r="K47">
        <v>887</v>
      </c>
      <c r="L47">
        <v>0.49399999999999999</v>
      </c>
      <c r="M47">
        <v>6</v>
      </c>
      <c r="N47">
        <v>31</v>
      </c>
      <c r="O47">
        <v>0.19400000000000001</v>
      </c>
      <c r="P47">
        <v>432</v>
      </c>
      <c r="Q47">
        <v>856</v>
      </c>
      <c r="R47">
        <v>0.505</v>
      </c>
      <c r="S47">
        <v>0.497</v>
      </c>
      <c r="T47">
        <v>189</v>
      </c>
      <c r="U47">
        <v>262</v>
      </c>
      <c r="V47">
        <v>0.72099999999999997</v>
      </c>
      <c r="W47">
        <v>37</v>
      </c>
      <c r="X47">
        <v>169</v>
      </c>
      <c r="Y47">
        <v>206</v>
      </c>
      <c r="Z47">
        <v>789</v>
      </c>
      <c r="AA47">
        <v>119</v>
      </c>
      <c r="AB47">
        <v>21</v>
      </c>
      <c r="AC47">
        <v>195</v>
      </c>
      <c r="AD47">
        <v>179</v>
      </c>
      <c r="AE47">
        <v>1071</v>
      </c>
      <c r="AF47">
        <f t="shared" ca="1" si="0"/>
        <v>0.46276685085728542</v>
      </c>
    </row>
    <row r="48" spans="1:32" x14ac:dyDescent="0.2">
      <c r="A48">
        <v>156</v>
      </c>
      <c r="B48">
        <v>1996</v>
      </c>
      <c r="C48" t="s">
        <v>451</v>
      </c>
      <c r="D48" t="s">
        <v>6</v>
      </c>
      <c r="E48">
        <v>27</v>
      </c>
      <c r="F48" t="s">
        <v>0</v>
      </c>
      <c r="G48">
        <v>73</v>
      </c>
      <c r="H48">
        <v>2</v>
      </c>
      <c r="I48">
        <v>803</v>
      </c>
      <c r="J48">
        <v>107</v>
      </c>
      <c r="K48">
        <v>244</v>
      </c>
      <c r="L48">
        <v>0.439</v>
      </c>
      <c r="M48">
        <v>1</v>
      </c>
      <c r="N48">
        <v>8</v>
      </c>
      <c r="O48">
        <v>0.125</v>
      </c>
      <c r="P48">
        <v>106</v>
      </c>
      <c r="Q48">
        <v>236</v>
      </c>
      <c r="R48">
        <v>0.44900000000000001</v>
      </c>
      <c r="S48">
        <v>0.441</v>
      </c>
      <c r="T48">
        <v>61</v>
      </c>
      <c r="U48">
        <v>72</v>
      </c>
      <c r="V48">
        <v>0.84699999999999998</v>
      </c>
      <c r="W48">
        <v>53</v>
      </c>
      <c r="X48">
        <v>125</v>
      </c>
      <c r="Y48">
        <v>178</v>
      </c>
      <c r="Z48">
        <v>25</v>
      </c>
      <c r="AA48">
        <v>7</v>
      </c>
      <c r="AB48">
        <v>22</v>
      </c>
      <c r="AC48">
        <v>58</v>
      </c>
      <c r="AD48">
        <v>120</v>
      </c>
      <c r="AE48">
        <v>276</v>
      </c>
      <c r="AF48">
        <f t="shared" ca="1" si="0"/>
        <v>0.36726717256534858</v>
      </c>
    </row>
    <row r="49" spans="1:32" x14ac:dyDescent="0.2">
      <c r="A49">
        <v>246</v>
      </c>
      <c r="B49">
        <v>1996</v>
      </c>
      <c r="C49" t="s">
        <v>452</v>
      </c>
      <c r="D49" t="s">
        <v>26</v>
      </c>
      <c r="E49">
        <v>25</v>
      </c>
      <c r="F49" t="s">
        <v>0</v>
      </c>
      <c r="G49">
        <v>82</v>
      </c>
      <c r="H49">
        <v>0</v>
      </c>
      <c r="I49">
        <v>1708</v>
      </c>
      <c r="J49">
        <v>180</v>
      </c>
      <c r="K49">
        <v>346</v>
      </c>
      <c r="L49">
        <v>0.52</v>
      </c>
      <c r="M49">
        <v>0</v>
      </c>
      <c r="N49">
        <v>4</v>
      </c>
      <c r="O49">
        <v>0</v>
      </c>
      <c r="P49">
        <v>180</v>
      </c>
      <c r="Q49">
        <v>342</v>
      </c>
      <c r="R49">
        <v>0.52600000000000002</v>
      </c>
      <c r="S49">
        <v>0.52</v>
      </c>
      <c r="T49">
        <v>139</v>
      </c>
      <c r="U49">
        <v>201</v>
      </c>
      <c r="V49">
        <v>0.69199999999999995</v>
      </c>
      <c r="W49">
        <v>176</v>
      </c>
      <c r="X49">
        <v>279</v>
      </c>
      <c r="Y49">
        <v>455</v>
      </c>
      <c r="Z49">
        <v>64</v>
      </c>
      <c r="AA49">
        <v>51</v>
      </c>
      <c r="AB49">
        <v>41</v>
      </c>
      <c r="AC49">
        <v>88</v>
      </c>
      <c r="AD49">
        <v>174</v>
      </c>
      <c r="AE49">
        <v>499</v>
      </c>
      <c r="AF49">
        <f t="shared" ca="1" si="0"/>
        <v>0.51269109358063081</v>
      </c>
    </row>
    <row r="50" spans="1:32" x14ac:dyDescent="0.2">
      <c r="A50">
        <v>298</v>
      </c>
      <c r="B50">
        <v>1996</v>
      </c>
      <c r="C50" t="s">
        <v>442</v>
      </c>
      <c r="D50" t="s">
        <v>4</v>
      </c>
      <c r="E50">
        <v>24</v>
      </c>
      <c r="F50" t="s">
        <v>8</v>
      </c>
      <c r="G50">
        <v>59</v>
      </c>
      <c r="H50">
        <v>16</v>
      </c>
      <c r="I50">
        <v>1149</v>
      </c>
      <c r="J50">
        <v>147</v>
      </c>
      <c r="K50">
        <v>362</v>
      </c>
      <c r="L50">
        <v>0.40600000000000003</v>
      </c>
      <c r="M50">
        <v>20</v>
      </c>
      <c r="N50">
        <v>69</v>
      </c>
      <c r="O50">
        <v>0.28999999999999998</v>
      </c>
      <c r="P50">
        <v>127</v>
      </c>
      <c r="Q50">
        <v>293</v>
      </c>
      <c r="R50">
        <v>0.433</v>
      </c>
      <c r="S50">
        <v>0.434</v>
      </c>
      <c r="T50">
        <v>101</v>
      </c>
      <c r="U50">
        <v>120</v>
      </c>
      <c r="V50">
        <v>0.84199999999999997</v>
      </c>
      <c r="W50">
        <v>16</v>
      </c>
      <c r="X50">
        <v>66</v>
      </c>
      <c r="Y50">
        <v>82</v>
      </c>
      <c r="Z50">
        <v>217</v>
      </c>
      <c r="AA50">
        <v>53</v>
      </c>
      <c r="AB50">
        <v>3</v>
      </c>
      <c r="AC50">
        <v>107</v>
      </c>
      <c r="AD50">
        <v>123</v>
      </c>
      <c r="AE50">
        <v>415</v>
      </c>
      <c r="AF50">
        <f t="shared" ca="1" si="0"/>
        <v>0.75880427607115841</v>
      </c>
    </row>
    <row r="51" spans="1:32" x14ac:dyDescent="0.2">
      <c r="A51">
        <v>116</v>
      </c>
      <c r="B51">
        <v>1996</v>
      </c>
      <c r="C51" t="s">
        <v>453</v>
      </c>
      <c r="D51" t="s">
        <v>1</v>
      </c>
      <c r="E51">
        <v>29</v>
      </c>
      <c r="F51" t="s">
        <v>127</v>
      </c>
      <c r="G51">
        <v>82</v>
      </c>
      <c r="H51">
        <v>82</v>
      </c>
      <c r="I51">
        <v>2766</v>
      </c>
      <c r="J51">
        <v>478</v>
      </c>
      <c r="K51">
        <v>962</v>
      </c>
      <c r="L51">
        <v>0.497</v>
      </c>
      <c r="M51">
        <v>57</v>
      </c>
      <c r="N51">
        <v>150</v>
      </c>
      <c r="O51">
        <v>0.38</v>
      </c>
      <c r="P51">
        <v>421</v>
      </c>
      <c r="Q51">
        <v>812</v>
      </c>
      <c r="R51">
        <v>0.51800000000000002</v>
      </c>
      <c r="S51">
        <v>0.52700000000000002</v>
      </c>
      <c r="T51">
        <v>178</v>
      </c>
      <c r="U51">
        <v>214</v>
      </c>
      <c r="V51">
        <v>0.83199999999999996</v>
      </c>
      <c r="W51">
        <v>36</v>
      </c>
      <c r="X51">
        <v>236</v>
      </c>
      <c r="Y51">
        <v>272</v>
      </c>
      <c r="Z51">
        <v>315</v>
      </c>
      <c r="AA51">
        <v>85</v>
      </c>
      <c r="AB51">
        <v>6</v>
      </c>
      <c r="AC51">
        <v>100</v>
      </c>
      <c r="AD51">
        <v>166</v>
      </c>
      <c r="AE51">
        <v>1191</v>
      </c>
      <c r="AF51">
        <f t="shared" ca="1" si="0"/>
        <v>1.2676969847234543E-2</v>
      </c>
    </row>
    <row r="52" spans="1:32" x14ac:dyDescent="0.2">
      <c r="A52">
        <v>168</v>
      </c>
      <c r="B52">
        <v>1996</v>
      </c>
      <c r="C52" t="s">
        <v>454</v>
      </c>
      <c r="D52" t="s">
        <v>1</v>
      </c>
      <c r="E52">
        <v>27</v>
      </c>
      <c r="F52" t="s">
        <v>408</v>
      </c>
      <c r="G52">
        <v>36</v>
      </c>
      <c r="H52">
        <v>36</v>
      </c>
      <c r="I52">
        <v>1265</v>
      </c>
      <c r="J52">
        <v>179</v>
      </c>
      <c r="K52">
        <v>372</v>
      </c>
      <c r="L52">
        <v>0.48099999999999998</v>
      </c>
      <c r="M52">
        <v>17</v>
      </c>
      <c r="N52">
        <v>54</v>
      </c>
      <c r="O52">
        <v>0.315</v>
      </c>
      <c r="P52">
        <v>162</v>
      </c>
      <c r="Q52">
        <v>318</v>
      </c>
      <c r="R52">
        <v>0.50900000000000001</v>
      </c>
      <c r="S52">
        <v>0.504</v>
      </c>
      <c r="T52">
        <v>89</v>
      </c>
      <c r="U52">
        <v>117</v>
      </c>
      <c r="V52">
        <v>0.76100000000000001</v>
      </c>
      <c r="W52">
        <v>56</v>
      </c>
      <c r="X52">
        <v>133</v>
      </c>
      <c r="Y52">
        <v>189</v>
      </c>
      <c r="Z52">
        <v>225</v>
      </c>
      <c r="AA52">
        <v>42</v>
      </c>
      <c r="AB52">
        <v>22</v>
      </c>
      <c r="AC52">
        <v>110</v>
      </c>
      <c r="AD52">
        <v>101</v>
      </c>
      <c r="AE52">
        <v>464</v>
      </c>
      <c r="AF52">
        <f t="shared" ca="1" si="0"/>
        <v>0.84619120524742852</v>
      </c>
    </row>
    <row r="53" spans="1:32" x14ac:dyDescent="0.2">
      <c r="A53">
        <v>282</v>
      </c>
      <c r="B53">
        <v>1996</v>
      </c>
      <c r="C53" t="s">
        <v>455</v>
      </c>
      <c r="D53" t="s">
        <v>13</v>
      </c>
      <c r="E53">
        <v>25</v>
      </c>
      <c r="F53" t="s">
        <v>117</v>
      </c>
      <c r="G53">
        <v>31</v>
      </c>
      <c r="H53">
        <v>20</v>
      </c>
      <c r="I53">
        <v>868</v>
      </c>
      <c r="J53">
        <v>121</v>
      </c>
      <c r="K53">
        <v>287</v>
      </c>
      <c r="L53">
        <v>0.42199999999999999</v>
      </c>
      <c r="M53">
        <v>54</v>
      </c>
      <c r="N53">
        <v>135</v>
      </c>
      <c r="O53">
        <v>0.4</v>
      </c>
      <c r="P53">
        <v>67</v>
      </c>
      <c r="Q53">
        <v>152</v>
      </c>
      <c r="R53">
        <v>0.441</v>
      </c>
      <c r="S53">
        <v>0.51600000000000001</v>
      </c>
      <c r="T53">
        <v>39</v>
      </c>
      <c r="U53">
        <v>46</v>
      </c>
      <c r="V53">
        <v>0.84799999999999998</v>
      </c>
      <c r="W53">
        <v>18</v>
      </c>
      <c r="X53">
        <v>80</v>
      </c>
      <c r="Y53">
        <v>98</v>
      </c>
      <c r="Z53">
        <v>79</v>
      </c>
      <c r="AA53">
        <v>22</v>
      </c>
      <c r="AB53">
        <v>9</v>
      </c>
      <c r="AC53">
        <v>28</v>
      </c>
      <c r="AD53">
        <v>75</v>
      </c>
      <c r="AE53">
        <v>335</v>
      </c>
      <c r="AF53">
        <f t="shared" ca="1" si="0"/>
        <v>0.93725534932262278</v>
      </c>
    </row>
    <row r="54" spans="1:32" x14ac:dyDescent="0.2">
      <c r="A54">
        <v>0</v>
      </c>
      <c r="B54">
        <v>1996</v>
      </c>
      <c r="C54" t="s">
        <v>456</v>
      </c>
      <c r="D54" t="s">
        <v>4</v>
      </c>
      <c r="E54">
        <v>26</v>
      </c>
      <c r="F54" t="s">
        <v>30</v>
      </c>
      <c r="G54">
        <v>57</v>
      </c>
      <c r="H54">
        <v>53</v>
      </c>
      <c r="I54">
        <v>2029</v>
      </c>
      <c r="J54">
        <v>414</v>
      </c>
      <c r="K54">
        <v>955</v>
      </c>
      <c r="L54">
        <v>0.434</v>
      </c>
      <c r="M54">
        <v>121</v>
      </c>
      <c r="N54">
        <v>309</v>
      </c>
      <c r="O54">
        <v>0.39200000000000002</v>
      </c>
      <c r="P54">
        <v>293</v>
      </c>
      <c r="Q54">
        <v>646</v>
      </c>
      <c r="R54">
        <v>0.45400000000000001</v>
      </c>
      <c r="S54">
        <v>0.497</v>
      </c>
      <c r="T54">
        <v>146</v>
      </c>
      <c r="U54">
        <v>157</v>
      </c>
      <c r="V54">
        <v>0.93</v>
      </c>
      <c r="W54">
        <v>26</v>
      </c>
      <c r="X54">
        <v>112</v>
      </c>
      <c r="Y54">
        <v>138</v>
      </c>
      <c r="Z54">
        <v>389</v>
      </c>
      <c r="AA54">
        <v>64</v>
      </c>
      <c r="AB54">
        <v>3</v>
      </c>
      <c r="AC54">
        <v>115</v>
      </c>
      <c r="AD54">
        <v>117</v>
      </c>
      <c r="AE54">
        <v>1095</v>
      </c>
      <c r="AF54">
        <f t="shared" ca="1" si="0"/>
        <v>4.9317782084674855E-2</v>
      </c>
    </row>
    <row r="55" spans="1:32" x14ac:dyDescent="0.2">
      <c r="A55">
        <v>341</v>
      </c>
      <c r="B55">
        <v>1996</v>
      </c>
      <c r="C55" t="s">
        <v>457</v>
      </c>
      <c r="D55" t="s">
        <v>4</v>
      </c>
      <c r="E55">
        <v>27</v>
      </c>
      <c r="F55" t="s">
        <v>458</v>
      </c>
      <c r="G55">
        <v>64</v>
      </c>
      <c r="H55">
        <v>14</v>
      </c>
      <c r="I55">
        <v>1480</v>
      </c>
      <c r="J55">
        <v>220</v>
      </c>
      <c r="K55">
        <v>521</v>
      </c>
      <c r="L55">
        <v>0.42199999999999999</v>
      </c>
      <c r="M55">
        <v>39</v>
      </c>
      <c r="N55">
        <v>122</v>
      </c>
      <c r="O55">
        <v>0.32</v>
      </c>
      <c r="P55">
        <v>181</v>
      </c>
      <c r="Q55">
        <v>399</v>
      </c>
      <c r="R55">
        <v>0.45400000000000001</v>
      </c>
      <c r="S55">
        <v>0.46</v>
      </c>
      <c r="T55">
        <v>106</v>
      </c>
      <c r="U55">
        <v>131</v>
      </c>
      <c r="V55">
        <v>0.80900000000000005</v>
      </c>
      <c r="W55">
        <v>21</v>
      </c>
      <c r="X55">
        <v>134</v>
      </c>
      <c r="Y55">
        <v>155</v>
      </c>
      <c r="Z55">
        <v>292</v>
      </c>
      <c r="AA55">
        <v>129</v>
      </c>
      <c r="AB55">
        <v>9</v>
      </c>
      <c r="AC55">
        <v>120</v>
      </c>
      <c r="AD55">
        <v>124</v>
      </c>
      <c r="AE55">
        <v>585</v>
      </c>
      <c r="AF55">
        <f t="shared" ca="1" si="0"/>
        <v>0.5790670370283465</v>
      </c>
    </row>
    <row r="56" spans="1:32" x14ac:dyDescent="0.2">
      <c r="A56">
        <v>222</v>
      </c>
      <c r="B56">
        <v>1996</v>
      </c>
      <c r="C56" t="s">
        <v>459</v>
      </c>
      <c r="D56" t="s">
        <v>1</v>
      </c>
      <c r="E56">
        <v>32</v>
      </c>
      <c r="F56" t="s">
        <v>0</v>
      </c>
      <c r="G56">
        <v>82</v>
      </c>
      <c r="H56">
        <v>59</v>
      </c>
      <c r="I56">
        <v>2588</v>
      </c>
      <c r="J56">
        <v>442</v>
      </c>
      <c r="K56">
        <v>880</v>
      </c>
      <c r="L56">
        <v>0.502</v>
      </c>
      <c r="M56">
        <v>104</v>
      </c>
      <c r="N56">
        <v>223</v>
      </c>
      <c r="O56">
        <v>0.46600000000000003</v>
      </c>
      <c r="P56">
        <v>338</v>
      </c>
      <c r="Q56">
        <v>657</v>
      </c>
      <c r="R56">
        <v>0.51400000000000001</v>
      </c>
      <c r="S56">
        <v>0.56100000000000005</v>
      </c>
      <c r="T56">
        <v>259</v>
      </c>
      <c r="U56">
        <v>290</v>
      </c>
      <c r="V56">
        <v>0.89300000000000002</v>
      </c>
      <c r="W56">
        <v>62</v>
      </c>
      <c r="X56">
        <v>147</v>
      </c>
      <c r="Y56">
        <v>209</v>
      </c>
      <c r="Z56">
        <v>340</v>
      </c>
      <c r="AA56">
        <v>106</v>
      </c>
      <c r="AB56">
        <v>20</v>
      </c>
      <c r="AC56">
        <v>127</v>
      </c>
      <c r="AD56">
        <v>171</v>
      </c>
      <c r="AE56">
        <v>1247</v>
      </c>
      <c r="AF56">
        <f t="shared" ca="1" si="0"/>
        <v>0.69864691368217446</v>
      </c>
    </row>
    <row r="57" spans="1:32" x14ac:dyDescent="0.2">
      <c r="A57">
        <v>395</v>
      </c>
      <c r="B57">
        <v>1996</v>
      </c>
      <c r="C57" t="s">
        <v>460</v>
      </c>
      <c r="D57" t="s">
        <v>1</v>
      </c>
      <c r="E57">
        <v>28</v>
      </c>
      <c r="F57" t="s">
        <v>117</v>
      </c>
      <c r="G57">
        <v>63</v>
      </c>
      <c r="H57">
        <v>27</v>
      </c>
      <c r="I57">
        <v>1275</v>
      </c>
      <c r="J57">
        <v>149</v>
      </c>
      <c r="K57">
        <v>359</v>
      </c>
      <c r="L57">
        <v>0.41499999999999998</v>
      </c>
      <c r="M57">
        <v>81</v>
      </c>
      <c r="N57">
        <v>191</v>
      </c>
      <c r="O57">
        <v>0.42399999999999999</v>
      </c>
      <c r="P57">
        <v>68</v>
      </c>
      <c r="Q57">
        <v>168</v>
      </c>
      <c r="R57">
        <v>0.40500000000000003</v>
      </c>
      <c r="S57">
        <v>0.52800000000000002</v>
      </c>
      <c r="T57">
        <v>57</v>
      </c>
      <c r="U57">
        <v>66</v>
      </c>
      <c r="V57">
        <v>0.86399999999999999</v>
      </c>
      <c r="W57">
        <v>31</v>
      </c>
      <c r="X57">
        <v>113</v>
      </c>
      <c r="Y57">
        <v>144</v>
      </c>
      <c r="Z57">
        <v>170</v>
      </c>
      <c r="AA57">
        <v>23</v>
      </c>
      <c r="AB57">
        <v>5</v>
      </c>
      <c r="AC57">
        <v>61</v>
      </c>
      <c r="AD57">
        <v>111</v>
      </c>
      <c r="AE57">
        <v>436</v>
      </c>
      <c r="AF57">
        <f t="shared" ca="1" si="0"/>
        <v>6.6534592538047943E-2</v>
      </c>
    </row>
    <row r="58" spans="1:32" x14ac:dyDescent="0.2">
      <c r="A58">
        <v>309</v>
      </c>
      <c r="B58">
        <v>1996</v>
      </c>
      <c r="C58" t="s">
        <v>461</v>
      </c>
      <c r="D58" t="s">
        <v>13</v>
      </c>
      <c r="E58">
        <v>28</v>
      </c>
      <c r="F58" t="s">
        <v>50</v>
      </c>
      <c r="G58">
        <v>79</v>
      </c>
      <c r="H58">
        <v>63</v>
      </c>
      <c r="I58">
        <v>2846</v>
      </c>
      <c r="J58">
        <v>530</v>
      </c>
      <c r="K58">
        <v>1281</v>
      </c>
      <c r="L58">
        <v>0.41399999999999998</v>
      </c>
      <c r="M58">
        <v>257</v>
      </c>
      <c r="N58">
        <v>678</v>
      </c>
      <c r="O58">
        <v>0.379</v>
      </c>
      <c r="P58">
        <v>273</v>
      </c>
      <c r="Q58">
        <v>603</v>
      </c>
      <c r="R58">
        <v>0.45300000000000001</v>
      </c>
      <c r="S58">
        <v>0.51400000000000001</v>
      </c>
      <c r="T58">
        <v>180</v>
      </c>
      <c r="U58">
        <v>224</v>
      </c>
      <c r="V58">
        <v>0.80400000000000005</v>
      </c>
      <c r="W58">
        <v>116</v>
      </c>
      <c r="X58">
        <v>263</v>
      </c>
      <c r="Y58">
        <v>379</v>
      </c>
      <c r="Z58">
        <v>212</v>
      </c>
      <c r="AA58">
        <v>113</v>
      </c>
      <c r="AB58">
        <v>38</v>
      </c>
      <c r="AC58">
        <v>166</v>
      </c>
      <c r="AD58">
        <v>212</v>
      </c>
      <c r="AE58">
        <v>1497</v>
      </c>
      <c r="AF58">
        <f t="shared" ca="1" si="0"/>
        <v>0.43706945938184749</v>
      </c>
    </row>
    <row r="59" spans="1:32" x14ac:dyDescent="0.2">
      <c r="A59">
        <v>120</v>
      </c>
      <c r="B59">
        <v>1996</v>
      </c>
      <c r="C59" t="s">
        <v>462</v>
      </c>
      <c r="D59" t="s">
        <v>4</v>
      </c>
      <c r="E59">
        <v>29</v>
      </c>
      <c r="F59" t="s">
        <v>8</v>
      </c>
      <c r="G59">
        <v>79</v>
      </c>
      <c r="H59">
        <v>66</v>
      </c>
      <c r="I59">
        <v>2335</v>
      </c>
      <c r="J59">
        <v>345</v>
      </c>
      <c r="K59">
        <v>685</v>
      </c>
      <c r="L59">
        <v>0.504</v>
      </c>
      <c r="M59">
        <v>40</v>
      </c>
      <c r="N59">
        <v>110</v>
      </c>
      <c r="O59">
        <v>0.36399999999999999</v>
      </c>
      <c r="P59">
        <v>305</v>
      </c>
      <c r="Q59">
        <v>575</v>
      </c>
      <c r="R59">
        <v>0.53</v>
      </c>
      <c r="S59">
        <v>0.53300000000000003</v>
      </c>
      <c r="T59">
        <v>160</v>
      </c>
      <c r="U59">
        <v>219</v>
      </c>
      <c r="V59">
        <v>0.73099999999999998</v>
      </c>
      <c r="W59">
        <v>55</v>
      </c>
      <c r="X59">
        <v>125</v>
      </c>
      <c r="Y59">
        <v>180</v>
      </c>
      <c r="Z59">
        <v>436</v>
      </c>
      <c r="AA59">
        <v>63</v>
      </c>
      <c r="AB59">
        <v>5</v>
      </c>
      <c r="AC59">
        <v>194</v>
      </c>
      <c r="AD59">
        <v>163</v>
      </c>
      <c r="AE59">
        <v>890</v>
      </c>
      <c r="AF59">
        <f t="shared" ca="1" si="0"/>
        <v>0.94531539186660929</v>
      </c>
    </row>
    <row r="60" spans="1:32" x14ac:dyDescent="0.2">
      <c r="A60">
        <v>562</v>
      </c>
      <c r="B60">
        <v>1996</v>
      </c>
      <c r="C60" t="s">
        <v>463</v>
      </c>
      <c r="D60" t="s">
        <v>6</v>
      </c>
      <c r="E60">
        <v>23</v>
      </c>
      <c r="F60" t="s">
        <v>8</v>
      </c>
      <c r="G60">
        <v>57</v>
      </c>
      <c r="H60">
        <v>38</v>
      </c>
      <c r="I60">
        <v>1434</v>
      </c>
      <c r="J60">
        <v>248</v>
      </c>
      <c r="K60">
        <v>512</v>
      </c>
      <c r="L60">
        <v>0.48399999999999999</v>
      </c>
      <c r="M60">
        <v>1</v>
      </c>
      <c r="N60">
        <v>3</v>
      </c>
      <c r="O60">
        <v>0.33300000000000002</v>
      </c>
      <c r="P60">
        <v>247</v>
      </c>
      <c r="Q60">
        <v>509</v>
      </c>
      <c r="R60">
        <v>0.48499999999999999</v>
      </c>
      <c r="S60">
        <v>0.48499999999999999</v>
      </c>
      <c r="T60">
        <v>167</v>
      </c>
      <c r="U60">
        <v>259</v>
      </c>
      <c r="V60">
        <v>0.64500000000000002</v>
      </c>
      <c r="W60">
        <v>148</v>
      </c>
      <c r="X60">
        <v>208</v>
      </c>
      <c r="Y60">
        <v>356</v>
      </c>
      <c r="Z60">
        <v>38</v>
      </c>
      <c r="AA60">
        <v>30</v>
      </c>
      <c r="AB60">
        <v>49</v>
      </c>
      <c r="AC60">
        <v>109</v>
      </c>
      <c r="AD60">
        <v>163</v>
      </c>
      <c r="AE60">
        <v>664</v>
      </c>
      <c r="AF60">
        <f t="shared" ca="1" si="0"/>
        <v>0.27147672673481738</v>
      </c>
    </row>
    <row r="61" spans="1:32" x14ac:dyDescent="0.2">
      <c r="A61">
        <v>126</v>
      </c>
      <c r="B61">
        <v>1996</v>
      </c>
      <c r="C61" t="s">
        <v>464</v>
      </c>
      <c r="D61" t="s">
        <v>6</v>
      </c>
      <c r="E61">
        <v>30</v>
      </c>
      <c r="F61" t="s">
        <v>48</v>
      </c>
      <c r="G61">
        <v>80</v>
      </c>
      <c r="H61">
        <v>61</v>
      </c>
      <c r="I61">
        <v>1924</v>
      </c>
      <c r="J61">
        <v>162</v>
      </c>
      <c r="K61">
        <v>358</v>
      </c>
      <c r="L61">
        <v>0.45300000000000001</v>
      </c>
      <c r="M61">
        <v>0</v>
      </c>
      <c r="N61">
        <v>1</v>
      </c>
      <c r="O61">
        <v>0</v>
      </c>
      <c r="P61">
        <v>162</v>
      </c>
      <c r="Q61">
        <v>357</v>
      </c>
      <c r="R61">
        <v>0.45400000000000001</v>
      </c>
      <c r="S61">
        <v>0.45300000000000001</v>
      </c>
      <c r="T61">
        <v>80</v>
      </c>
      <c r="U61">
        <v>157</v>
      </c>
      <c r="V61">
        <v>0.51</v>
      </c>
      <c r="W61">
        <v>239</v>
      </c>
      <c r="X61">
        <v>481</v>
      </c>
      <c r="Y61">
        <v>720</v>
      </c>
      <c r="Z61">
        <v>37</v>
      </c>
      <c r="AA61">
        <v>41</v>
      </c>
      <c r="AB61">
        <v>100</v>
      </c>
      <c r="AC61">
        <v>79</v>
      </c>
      <c r="AD61">
        <v>251</v>
      </c>
      <c r="AE61">
        <v>404</v>
      </c>
      <c r="AF61">
        <f t="shared" ca="1" si="0"/>
        <v>0.81231824875485292</v>
      </c>
    </row>
    <row r="62" spans="1:32" x14ac:dyDescent="0.2">
      <c r="A62">
        <v>386</v>
      </c>
      <c r="B62">
        <v>1996</v>
      </c>
      <c r="C62" t="s">
        <v>465</v>
      </c>
      <c r="D62" t="s">
        <v>13</v>
      </c>
      <c r="E62">
        <v>30</v>
      </c>
      <c r="F62" t="s">
        <v>77</v>
      </c>
      <c r="G62">
        <v>77</v>
      </c>
      <c r="H62">
        <v>77</v>
      </c>
      <c r="I62">
        <v>2825</v>
      </c>
      <c r="J62">
        <v>563</v>
      </c>
      <c r="K62">
        <v>1216</v>
      </c>
      <c r="L62">
        <v>0.46300000000000002</v>
      </c>
      <c r="M62">
        <v>150</v>
      </c>
      <c r="N62">
        <v>401</v>
      </c>
      <c r="O62">
        <v>0.374</v>
      </c>
      <c r="P62">
        <v>413</v>
      </c>
      <c r="Q62">
        <v>815</v>
      </c>
      <c r="R62">
        <v>0.50700000000000001</v>
      </c>
      <c r="S62">
        <v>0.52500000000000002</v>
      </c>
      <c r="T62">
        <v>220</v>
      </c>
      <c r="U62">
        <v>324</v>
      </c>
      <c r="V62">
        <v>0.67900000000000005</v>
      </c>
      <c r="W62">
        <v>152</v>
      </c>
      <c r="X62">
        <v>344</v>
      </c>
      <c r="Y62">
        <v>496</v>
      </c>
      <c r="Z62">
        <v>452</v>
      </c>
      <c r="AA62">
        <v>133</v>
      </c>
      <c r="AB62">
        <v>57</v>
      </c>
      <c r="AC62">
        <v>207</v>
      </c>
      <c r="AD62">
        <v>198</v>
      </c>
      <c r="AE62">
        <v>1496</v>
      </c>
      <c r="AF62">
        <f t="shared" ca="1" si="0"/>
        <v>0.62108512997976872</v>
      </c>
    </row>
    <row r="63" spans="1:32" x14ac:dyDescent="0.2">
      <c r="A63">
        <v>467</v>
      </c>
      <c r="B63">
        <v>1996</v>
      </c>
      <c r="C63" t="s">
        <v>466</v>
      </c>
      <c r="D63" t="s">
        <v>1</v>
      </c>
      <c r="E63">
        <v>27</v>
      </c>
      <c r="F63" t="s">
        <v>8</v>
      </c>
      <c r="G63">
        <v>59</v>
      </c>
      <c r="H63">
        <v>3</v>
      </c>
      <c r="I63">
        <v>938</v>
      </c>
      <c r="J63">
        <v>116</v>
      </c>
      <c r="K63">
        <v>274</v>
      </c>
      <c r="L63">
        <v>0.42299999999999999</v>
      </c>
      <c r="M63">
        <v>38</v>
      </c>
      <c r="N63">
        <v>116</v>
      </c>
      <c r="O63">
        <v>0.32800000000000001</v>
      </c>
      <c r="P63">
        <v>78</v>
      </c>
      <c r="Q63">
        <v>158</v>
      </c>
      <c r="R63">
        <v>0.49399999999999999</v>
      </c>
      <c r="S63">
        <v>0.49299999999999999</v>
      </c>
      <c r="T63">
        <v>28</v>
      </c>
      <c r="U63">
        <v>46</v>
      </c>
      <c r="V63">
        <v>0.60899999999999999</v>
      </c>
      <c r="W63">
        <v>30</v>
      </c>
      <c r="X63">
        <v>65</v>
      </c>
      <c r="Y63">
        <v>95</v>
      </c>
      <c r="Z63">
        <v>154</v>
      </c>
      <c r="AA63">
        <v>37</v>
      </c>
      <c r="AB63">
        <v>10</v>
      </c>
      <c r="AC63">
        <v>66</v>
      </c>
      <c r="AD63">
        <v>106</v>
      </c>
      <c r="AE63">
        <v>298</v>
      </c>
      <c r="AF63">
        <f t="shared" ca="1" si="0"/>
        <v>0.37659645879504144</v>
      </c>
    </row>
    <row r="64" spans="1:32" x14ac:dyDescent="0.2">
      <c r="A64">
        <v>483</v>
      </c>
      <c r="B64">
        <v>1996</v>
      </c>
      <c r="C64" t="s">
        <v>467</v>
      </c>
      <c r="D64" t="s">
        <v>4</v>
      </c>
      <c r="E64">
        <v>29</v>
      </c>
      <c r="F64" t="s">
        <v>48</v>
      </c>
      <c r="G64">
        <v>67</v>
      </c>
      <c r="H64">
        <v>63</v>
      </c>
      <c r="I64">
        <v>2526</v>
      </c>
      <c r="J64">
        <v>471</v>
      </c>
      <c r="K64">
        <v>1023</v>
      </c>
      <c r="L64">
        <v>0.46</v>
      </c>
      <c r="M64">
        <v>38</v>
      </c>
      <c r="N64">
        <v>111</v>
      </c>
      <c r="O64">
        <v>0.34200000000000003</v>
      </c>
      <c r="P64">
        <v>433</v>
      </c>
      <c r="Q64">
        <v>912</v>
      </c>
      <c r="R64">
        <v>0.47499999999999998</v>
      </c>
      <c r="S64">
        <v>0.47899999999999998</v>
      </c>
      <c r="T64">
        <v>276</v>
      </c>
      <c r="U64">
        <v>423</v>
      </c>
      <c r="V64">
        <v>0.65200000000000002</v>
      </c>
      <c r="W64">
        <v>89</v>
      </c>
      <c r="X64">
        <v>208</v>
      </c>
      <c r="Y64">
        <v>297</v>
      </c>
      <c r="Z64">
        <v>640</v>
      </c>
      <c r="AA64">
        <v>97</v>
      </c>
      <c r="AB64">
        <v>16</v>
      </c>
      <c r="AC64">
        <v>255</v>
      </c>
      <c r="AD64">
        <v>135</v>
      </c>
      <c r="AE64">
        <v>1256</v>
      </c>
      <c r="AF64">
        <f t="shared" ca="1" si="0"/>
        <v>0.36880961508939192</v>
      </c>
    </row>
    <row r="65" spans="1:32" x14ac:dyDescent="0.2">
      <c r="A65">
        <v>280</v>
      </c>
      <c r="B65">
        <v>1996</v>
      </c>
      <c r="C65" t="s">
        <v>468</v>
      </c>
      <c r="D65" t="s">
        <v>6</v>
      </c>
      <c r="E65">
        <v>27</v>
      </c>
      <c r="F65" t="s">
        <v>77</v>
      </c>
      <c r="G65">
        <v>62</v>
      </c>
      <c r="H65">
        <v>62</v>
      </c>
      <c r="I65">
        <v>1641</v>
      </c>
      <c r="J65">
        <v>242</v>
      </c>
      <c r="K65">
        <v>502</v>
      </c>
      <c r="L65">
        <v>0.48199999999999998</v>
      </c>
      <c r="M65">
        <v>0</v>
      </c>
      <c r="N65">
        <v>0</v>
      </c>
      <c r="O65">
        <v>0</v>
      </c>
      <c r="P65">
        <v>242</v>
      </c>
      <c r="Q65">
        <v>502</v>
      </c>
      <c r="R65">
        <v>0.48199999999999998</v>
      </c>
      <c r="S65">
        <v>0.48199999999999998</v>
      </c>
      <c r="T65">
        <v>80</v>
      </c>
      <c r="U65">
        <v>103</v>
      </c>
      <c r="V65">
        <v>0.77700000000000002</v>
      </c>
      <c r="W65">
        <v>104</v>
      </c>
      <c r="X65">
        <v>214</v>
      </c>
      <c r="Y65">
        <v>318</v>
      </c>
      <c r="Z65">
        <v>119</v>
      </c>
      <c r="AA65">
        <v>22</v>
      </c>
      <c r="AB65">
        <v>84</v>
      </c>
      <c r="AC65">
        <v>114</v>
      </c>
      <c r="AD65">
        <v>223</v>
      </c>
      <c r="AE65">
        <v>564</v>
      </c>
      <c r="AF65">
        <f t="shared" ca="1" si="0"/>
        <v>0.59526155112246659</v>
      </c>
    </row>
    <row r="66" spans="1:32" x14ac:dyDescent="0.2">
      <c r="A66">
        <v>432</v>
      </c>
      <c r="B66">
        <v>1996</v>
      </c>
      <c r="C66" t="s">
        <v>469</v>
      </c>
      <c r="D66" t="s">
        <v>13</v>
      </c>
      <c r="E66">
        <v>29</v>
      </c>
      <c r="F66" t="s">
        <v>87</v>
      </c>
      <c r="G66">
        <v>64</v>
      </c>
      <c r="H66">
        <v>7</v>
      </c>
      <c r="I66">
        <v>963</v>
      </c>
      <c r="J66">
        <v>106</v>
      </c>
      <c r="K66">
        <v>216</v>
      </c>
      <c r="L66">
        <v>0.49099999999999999</v>
      </c>
      <c r="M66">
        <v>0</v>
      </c>
      <c r="N66">
        <v>2</v>
      </c>
      <c r="O66">
        <v>0</v>
      </c>
      <c r="P66">
        <v>106</v>
      </c>
      <c r="Q66">
        <v>214</v>
      </c>
      <c r="R66">
        <v>0.495</v>
      </c>
      <c r="S66">
        <v>0.49099999999999999</v>
      </c>
      <c r="T66">
        <v>125</v>
      </c>
      <c r="U66">
        <v>164</v>
      </c>
      <c r="V66">
        <v>0.76200000000000001</v>
      </c>
      <c r="W66">
        <v>57</v>
      </c>
      <c r="X66">
        <v>96</v>
      </c>
      <c r="Y66">
        <v>153</v>
      </c>
      <c r="Z66">
        <v>42</v>
      </c>
      <c r="AA66">
        <v>29</v>
      </c>
      <c r="AB66">
        <v>15</v>
      </c>
      <c r="AC66">
        <v>52</v>
      </c>
      <c r="AD66">
        <v>97</v>
      </c>
      <c r="AE66">
        <v>337</v>
      </c>
      <c r="AF66">
        <f t="shared" ref="AF66:AF129" ca="1" si="1">RAND()</f>
        <v>0.5317083303565483</v>
      </c>
    </row>
    <row r="67" spans="1:32" x14ac:dyDescent="0.2">
      <c r="A67">
        <v>400</v>
      </c>
      <c r="B67">
        <v>1996</v>
      </c>
      <c r="C67" t="s">
        <v>470</v>
      </c>
      <c r="D67" t="s">
        <v>26</v>
      </c>
      <c r="E67">
        <v>22</v>
      </c>
      <c r="F67" t="s">
        <v>22</v>
      </c>
      <c r="G67">
        <v>69</v>
      </c>
      <c r="H67">
        <v>46</v>
      </c>
      <c r="I67">
        <v>997</v>
      </c>
      <c r="J67">
        <v>106</v>
      </c>
      <c r="K67">
        <v>187</v>
      </c>
      <c r="L67">
        <v>0.56699999999999995</v>
      </c>
      <c r="M67">
        <v>0</v>
      </c>
      <c r="N67">
        <v>0</v>
      </c>
      <c r="O67">
        <v>0</v>
      </c>
      <c r="P67">
        <v>106</v>
      </c>
      <c r="Q67">
        <v>187</v>
      </c>
      <c r="R67">
        <v>0.56699999999999995</v>
      </c>
      <c r="S67">
        <v>0.56699999999999995</v>
      </c>
      <c r="T67">
        <v>51</v>
      </c>
      <c r="U67">
        <v>77</v>
      </c>
      <c r="V67">
        <v>0.66200000000000003</v>
      </c>
      <c r="W67">
        <v>78</v>
      </c>
      <c r="X67">
        <v>125</v>
      </c>
      <c r="Y67">
        <v>203</v>
      </c>
      <c r="Z67">
        <v>11</v>
      </c>
      <c r="AA67">
        <v>47</v>
      </c>
      <c r="AB67">
        <v>40</v>
      </c>
      <c r="AC67">
        <v>41</v>
      </c>
      <c r="AD67">
        <v>199</v>
      </c>
      <c r="AE67">
        <v>263</v>
      </c>
      <c r="AF67">
        <f t="shared" ca="1" si="1"/>
        <v>0.46064988304187526</v>
      </c>
    </row>
    <row r="68" spans="1:32" x14ac:dyDescent="0.2">
      <c r="A68">
        <v>54</v>
      </c>
      <c r="B68">
        <v>1996</v>
      </c>
      <c r="C68" t="s">
        <v>471</v>
      </c>
      <c r="D68" t="s">
        <v>26</v>
      </c>
      <c r="E68">
        <v>27</v>
      </c>
      <c r="F68" t="s">
        <v>117</v>
      </c>
      <c r="G68">
        <v>82</v>
      </c>
      <c r="H68">
        <v>82</v>
      </c>
      <c r="I68">
        <v>2019</v>
      </c>
      <c r="J68">
        <v>300</v>
      </c>
      <c r="K68">
        <v>555</v>
      </c>
      <c r="L68">
        <v>0.54100000000000004</v>
      </c>
      <c r="M68">
        <v>1</v>
      </c>
      <c r="N68">
        <v>8</v>
      </c>
      <c r="O68">
        <v>0.125</v>
      </c>
      <c r="P68">
        <v>299</v>
      </c>
      <c r="Q68">
        <v>547</v>
      </c>
      <c r="R68">
        <v>0.54700000000000004</v>
      </c>
      <c r="S68">
        <v>0.54100000000000004</v>
      </c>
      <c r="T68">
        <v>104</v>
      </c>
      <c r="U68">
        <v>150</v>
      </c>
      <c r="V68">
        <v>0.69299999999999995</v>
      </c>
      <c r="W68">
        <v>134</v>
      </c>
      <c r="X68">
        <v>307</v>
      </c>
      <c r="Y68">
        <v>441</v>
      </c>
      <c r="Z68">
        <v>89</v>
      </c>
      <c r="AA68">
        <v>47</v>
      </c>
      <c r="AB68">
        <v>38</v>
      </c>
      <c r="AC68">
        <v>94</v>
      </c>
      <c r="AD68">
        <v>163</v>
      </c>
      <c r="AE68">
        <v>705</v>
      </c>
      <c r="AF68">
        <f t="shared" ca="1" si="1"/>
        <v>0.98345370694155865</v>
      </c>
    </row>
    <row r="69" spans="1:32" x14ac:dyDescent="0.2">
      <c r="A69">
        <v>485</v>
      </c>
      <c r="B69">
        <v>1996</v>
      </c>
      <c r="C69" t="s">
        <v>472</v>
      </c>
      <c r="D69" t="s">
        <v>1</v>
      </c>
      <c r="E69">
        <v>22</v>
      </c>
      <c r="F69" t="s">
        <v>20</v>
      </c>
      <c r="G69">
        <v>79</v>
      </c>
      <c r="H69">
        <v>3</v>
      </c>
      <c r="I69">
        <v>1150</v>
      </c>
      <c r="J69">
        <v>148</v>
      </c>
      <c r="K69">
        <v>360</v>
      </c>
      <c r="L69">
        <v>0.41099999999999998</v>
      </c>
      <c r="M69">
        <v>27</v>
      </c>
      <c r="N69">
        <v>78</v>
      </c>
      <c r="O69">
        <v>0.34599999999999997</v>
      </c>
      <c r="P69">
        <v>121</v>
      </c>
      <c r="Q69">
        <v>282</v>
      </c>
      <c r="R69">
        <v>0.42899999999999999</v>
      </c>
      <c r="S69">
        <v>0.44900000000000001</v>
      </c>
      <c r="T69">
        <v>99</v>
      </c>
      <c r="U69">
        <v>141</v>
      </c>
      <c r="V69">
        <v>0.70199999999999996</v>
      </c>
      <c r="W69">
        <v>34</v>
      </c>
      <c r="X69">
        <v>101</v>
      </c>
      <c r="Y69">
        <v>135</v>
      </c>
      <c r="Z69">
        <v>233</v>
      </c>
      <c r="AA69">
        <v>56</v>
      </c>
      <c r="AB69">
        <v>21</v>
      </c>
      <c r="AC69">
        <v>115</v>
      </c>
      <c r="AD69">
        <v>126</v>
      </c>
      <c r="AE69">
        <v>422</v>
      </c>
      <c r="AF69">
        <f t="shared" ca="1" si="1"/>
        <v>0.80524015392039472</v>
      </c>
    </row>
    <row r="70" spans="1:32" x14ac:dyDescent="0.2">
      <c r="A70">
        <v>269</v>
      </c>
      <c r="B70">
        <v>1996</v>
      </c>
      <c r="C70" t="s">
        <v>473</v>
      </c>
      <c r="D70" t="s">
        <v>1</v>
      </c>
      <c r="E70">
        <v>29</v>
      </c>
      <c r="F70" t="s">
        <v>427</v>
      </c>
      <c r="G70">
        <v>77</v>
      </c>
      <c r="H70">
        <v>0</v>
      </c>
      <c r="I70">
        <v>1775</v>
      </c>
      <c r="J70">
        <v>233</v>
      </c>
      <c r="K70">
        <v>460</v>
      </c>
      <c r="L70">
        <v>0.50700000000000001</v>
      </c>
      <c r="M70">
        <v>128</v>
      </c>
      <c r="N70">
        <v>245</v>
      </c>
      <c r="O70">
        <v>0.52200000000000002</v>
      </c>
      <c r="P70">
        <v>105</v>
      </c>
      <c r="Q70">
        <v>215</v>
      </c>
      <c r="R70">
        <v>0.48799999999999999</v>
      </c>
      <c r="S70">
        <v>0.64600000000000002</v>
      </c>
      <c r="T70">
        <v>132</v>
      </c>
      <c r="U70">
        <v>153</v>
      </c>
      <c r="V70">
        <v>0.86299999999999999</v>
      </c>
      <c r="W70">
        <v>29</v>
      </c>
      <c r="X70">
        <v>111</v>
      </c>
      <c r="Y70">
        <v>140</v>
      </c>
      <c r="Z70">
        <v>136</v>
      </c>
      <c r="AA70">
        <v>45</v>
      </c>
      <c r="AB70">
        <v>12</v>
      </c>
      <c r="AC70">
        <v>45</v>
      </c>
      <c r="AD70">
        <v>141</v>
      </c>
      <c r="AE70">
        <v>726</v>
      </c>
      <c r="AF70">
        <f t="shared" ca="1" si="1"/>
        <v>0.7698223829033537</v>
      </c>
    </row>
    <row r="71" spans="1:32" x14ac:dyDescent="0.2">
      <c r="A71">
        <v>262</v>
      </c>
      <c r="B71">
        <v>1996</v>
      </c>
      <c r="C71" t="s">
        <v>474</v>
      </c>
      <c r="D71" t="s">
        <v>6</v>
      </c>
      <c r="E71">
        <v>26</v>
      </c>
      <c r="F71" t="s">
        <v>41</v>
      </c>
      <c r="G71">
        <v>44</v>
      </c>
      <c r="H71">
        <v>44</v>
      </c>
      <c r="I71">
        <v>1518</v>
      </c>
      <c r="J71">
        <v>283</v>
      </c>
      <c r="K71">
        <v>582</v>
      </c>
      <c r="L71">
        <v>0.48599999999999999</v>
      </c>
      <c r="M71">
        <v>9</v>
      </c>
      <c r="N71">
        <v>31</v>
      </c>
      <c r="O71">
        <v>0.28999999999999998</v>
      </c>
      <c r="P71">
        <v>274</v>
      </c>
      <c r="Q71">
        <v>551</v>
      </c>
      <c r="R71">
        <v>0.497</v>
      </c>
      <c r="S71">
        <v>0.49399999999999999</v>
      </c>
      <c r="T71">
        <v>217</v>
      </c>
      <c r="U71">
        <v>266</v>
      </c>
      <c r="V71">
        <v>0.81599999999999995</v>
      </c>
      <c r="W71">
        <v>98</v>
      </c>
      <c r="X71">
        <v>204</v>
      </c>
      <c r="Y71">
        <v>302</v>
      </c>
      <c r="Z71">
        <v>129</v>
      </c>
      <c r="AA71">
        <v>40</v>
      </c>
      <c r="AB71">
        <v>43</v>
      </c>
      <c r="AC71">
        <v>112</v>
      </c>
      <c r="AD71">
        <v>157</v>
      </c>
      <c r="AE71">
        <v>792</v>
      </c>
      <c r="AF71">
        <f t="shared" ca="1" si="1"/>
        <v>8.1340896357148473E-2</v>
      </c>
    </row>
    <row r="72" spans="1:32" x14ac:dyDescent="0.2">
      <c r="A72">
        <v>5</v>
      </c>
      <c r="B72">
        <v>1996</v>
      </c>
      <c r="C72" t="s">
        <v>475</v>
      </c>
      <c r="D72" t="s">
        <v>6</v>
      </c>
      <c r="E72">
        <v>23</v>
      </c>
      <c r="F72" t="s">
        <v>79</v>
      </c>
      <c r="G72">
        <v>73</v>
      </c>
      <c r="H72">
        <v>41</v>
      </c>
      <c r="I72">
        <v>1614</v>
      </c>
      <c r="J72">
        <v>198</v>
      </c>
      <c r="K72">
        <v>387</v>
      </c>
      <c r="L72">
        <v>0.51200000000000001</v>
      </c>
      <c r="M72">
        <v>1</v>
      </c>
      <c r="N72">
        <v>3</v>
      </c>
      <c r="O72">
        <v>0.33300000000000002</v>
      </c>
      <c r="P72">
        <v>197</v>
      </c>
      <c r="Q72">
        <v>384</v>
      </c>
      <c r="R72">
        <v>0.51300000000000001</v>
      </c>
      <c r="S72">
        <v>0.51300000000000001</v>
      </c>
      <c r="T72">
        <v>55</v>
      </c>
      <c r="U72">
        <v>112</v>
      </c>
      <c r="V72">
        <v>0.49099999999999999</v>
      </c>
      <c r="W72">
        <v>127</v>
      </c>
      <c r="X72">
        <v>175</v>
      </c>
      <c r="Y72">
        <v>302</v>
      </c>
      <c r="Z72">
        <v>61</v>
      </c>
      <c r="AA72">
        <v>56</v>
      </c>
      <c r="AB72">
        <v>52</v>
      </c>
      <c r="AC72">
        <v>59</v>
      </c>
      <c r="AD72">
        <v>191</v>
      </c>
      <c r="AE72">
        <v>452</v>
      </c>
      <c r="AF72">
        <f t="shared" ca="1" si="1"/>
        <v>0.3009339339812418</v>
      </c>
    </row>
    <row r="73" spans="1:32" x14ac:dyDescent="0.2">
      <c r="A73">
        <v>484</v>
      </c>
      <c r="B73">
        <v>1996</v>
      </c>
      <c r="C73" t="s">
        <v>476</v>
      </c>
      <c r="D73" t="s">
        <v>26</v>
      </c>
      <c r="E73">
        <v>27</v>
      </c>
      <c r="F73" t="s">
        <v>59</v>
      </c>
      <c r="G73">
        <v>63</v>
      </c>
      <c r="H73">
        <v>0</v>
      </c>
      <c r="I73">
        <v>746</v>
      </c>
      <c r="J73">
        <v>72</v>
      </c>
      <c r="K73">
        <v>169</v>
      </c>
      <c r="L73">
        <v>0.42599999999999999</v>
      </c>
      <c r="M73">
        <v>1</v>
      </c>
      <c r="N73">
        <v>9</v>
      </c>
      <c r="O73">
        <v>0.111</v>
      </c>
      <c r="P73">
        <v>71</v>
      </c>
      <c r="Q73">
        <v>160</v>
      </c>
      <c r="R73">
        <v>0.44400000000000001</v>
      </c>
      <c r="S73">
        <v>0.42899999999999999</v>
      </c>
      <c r="T73">
        <v>69</v>
      </c>
      <c r="U73">
        <v>85</v>
      </c>
      <c r="V73">
        <v>0.81200000000000006</v>
      </c>
      <c r="W73">
        <v>60</v>
      </c>
      <c r="X73">
        <v>118</v>
      </c>
      <c r="Y73">
        <v>178</v>
      </c>
      <c r="Z73">
        <v>32</v>
      </c>
      <c r="AA73">
        <v>18</v>
      </c>
      <c r="AB73">
        <v>12</v>
      </c>
      <c r="AC73">
        <v>20</v>
      </c>
      <c r="AD73">
        <v>80</v>
      </c>
      <c r="AE73">
        <v>214</v>
      </c>
      <c r="AF73">
        <f t="shared" ca="1" si="1"/>
        <v>0.77295767872411092</v>
      </c>
    </row>
    <row r="74" spans="1:32" x14ac:dyDescent="0.2">
      <c r="A74">
        <v>346</v>
      </c>
      <c r="B74">
        <v>1996</v>
      </c>
      <c r="C74" t="s">
        <v>477</v>
      </c>
      <c r="D74" t="s">
        <v>1</v>
      </c>
      <c r="E74">
        <v>32</v>
      </c>
      <c r="F74" t="s">
        <v>8</v>
      </c>
      <c r="G74">
        <v>71</v>
      </c>
      <c r="H74">
        <v>2</v>
      </c>
      <c r="I74">
        <v>1092</v>
      </c>
      <c r="J74">
        <v>91</v>
      </c>
      <c r="K74">
        <v>247</v>
      </c>
      <c r="L74">
        <v>0.36799999999999999</v>
      </c>
      <c r="M74">
        <v>14</v>
      </c>
      <c r="N74">
        <v>58</v>
      </c>
      <c r="O74">
        <v>0.24099999999999999</v>
      </c>
      <c r="P74">
        <v>77</v>
      </c>
      <c r="Q74">
        <v>189</v>
      </c>
      <c r="R74">
        <v>0.40699999999999997</v>
      </c>
      <c r="S74">
        <v>0.39700000000000002</v>
      </c>
      <c r="T74">
        <v>80</v>
      </c>
      <c r="U74">
        <v>122</v>
      </c>
      <c r="V74">
        <v>0.65600000000000003</v>
      </c>
      <c r="W74">
        <v>35</v>
      </c>
      <c r="X74">
        <v>105</v>
      </c>
      <c r="Y74">
        <v>140</v>
      </c>
      <c r="Z74">
        <v>145</v>
      </c>
      <c r="AA74">
        <v>34</v>
      </c>
      <c r="AB74">
        <v>17</v>
      </c>
      <c r="AC74">
        <v>81</v>
      </c>
      <c r="AD74">
        <v>132</v>
      </c>
      <c r="AE74">
        <v>276</v>
      </c>
      <c r="AF74">
        <f t="shared" ca="1" si="1"/>
        <v>0.32106290368907131</v>
      </c>
    </row>
    <row r="75" spans="1:32" x14ac:dyDescent="0.2">
      <c r="A75">
        <v>102</v>
      </c>
      <c r="B75">
        <v>1996</v>
      </c>
      <c r="C75" t="s">
        <v>478</v>
      </c>
      <c r="D75" t="s">
        <v>1</v>
      </c>
      <c r="E75">
        <v>27</v>
      </c>
      <c r="F75" t="s">
        <v>22</v>
      </c>
      <c r="G75">
        <v>41</v>
      </c>
      <c r="H75">
        <v>1</v>
      </c>
      <c r="I75">
        <v>749</v>
      </c>
      <c r="J75">
        <v>70</v>
      </c>
      <c r="K75">
        <v>151</v>
      </c>
      <c r="L75">
        <v>0.46400000000000002</v>
      </c>
      <c r="M75">
        <v>20</v>
      </c>
      <c r="N75">
        <v>50</v>
      </c>
      <c r="O75">
        <v>0.4</v>
      </c>
      <c r="P75">
        <v>50</v>
      </c>
      <c r="Q75">
        <v>101</v>
      </c>
      <c r="R75">
        <v>0.495</v>
      </c>
      <c r="S75">
        <v>0.53</v>
      </c>
      <c r="T75">
        <v>41</v>
      </c>
      <c r="U75">
        <v>58</v>
      </c>
      <c r="V75">
        <v>0.70699999999999996</v>
      </c>
      <c r="W75">
        <v>25</v>
      </c>
      <c r="X75">
        <v>55</v>
      </c>
      <c r="Y75">
        <v>80</v>
      </c>
      <c r="Z75">
        <v>26</v>
      </c>
      <c r="AA75">
        <v>23</v>
      </c>
      <c r="AB75">
        <v>2</v>
      </c>
      <c r="AC75">
        <v>23</v>
      </c>
      <c r="AD75">
        <v>89</v>
      </c>
      <c r="AE75">
        <v>201</v>
      </c>
      <c r="AF75">
        <f t="shared" ca="1" si="1"/>
        <v>0.19460336423148694</v>
      </c>
    </row>
    <row r="76" spans="1:32" x14ac:dyDescent="0.2">
      <c r="A76">
        <v>198</v>
      </c>
      <c r="B76">
        <v>1996</v>
      </c>
      <c r="C76" t="s">
        <v>479</v>
      </c>
      <c r="D76" t="s">
        <v>26</v>
      </c>
      <c r="E76">
        <v>28</v>
      </c>
      <c r="F76" t="s">
        <v>30</v>
      </c>
      <c r="G76">
        <v>71</v>
      </c>
      <c r="H76">
        <v>4</v>
      </c>
      <c r="I76">
        <v>1045</v>
      </c>
      <c r="J76">
        <v>127</v>
      </c>
      <c r="K76">
        <v>268</v>
      </c>
      <c r="L76">
        <v>0.47399999999999998</v>
      </c>
      <c r="M76">
        <v>0</v>
      </c>
      <c r="N76">
        <v>0</v>
      </c>
      <c r="O76">
        <v>0</v>
      </c>
      <c r="P76">
        <v>127</v>
      </c>
      <c r="Q76">
        <v>268</v>
      </c>
      <c r="R76">
        <v>0.47399999999999998</v>
      </c>
      <c r="S76">
        <v>0.47399999999999998</v>
      </c>
      <c r="T76">
        <v>88</v>
      </c>
      <c r="U76">
        <v>115</v>
      </c>
      <c r="V76">
        <v>0.76500000000000001</v>
      </c>
      <c r="W76">
        <v>85</v>
      </c>
      <c r="X76">
        <v>138</v>
      </c>
      <c r="Y76">
        <v>223</v>
      </c>
      <c r="Z76">
        <v>23</v>
      </c>
      <c r="AA76">
        <v>23</v>
      </c>
      <c r="AB76">
        <v>13</v>
      </c>
      <c r="AC76">
        <v>48</v>
      </c>
      <c r="AD76">
        <v>137</v>
      </c>
      <c r="AE76">
        <v>342</v>
      </c>
      <c r="AF76">
        <f t="shared" ca="1" si="1"/>
        <v>0.14049026054188429</v>
      </c>
    </row>
    <row r="77" spans="1:32" x14ac:dyDescent="0.2">
      <c r="A77">
        <v>265</v>
      </c>
      <c r="B77">
        <v>1996</v>
      </c>
      <c r="C77" t="s">
        <v>422</v>
      </c>
      <c r="D77" t="s">
        <v>6</v>
      </c>
      <c r="E77">
        <v>29</v>
      </c>
      <c r="F77" t="s">
        <v>165</v>
      </c>
      <c r="G77">
        <v>51</v>
      </c>
      <c r="H77">
        <v>51</v>
      </c>
      <c r="I77">
        <v>1815</v>
      </c>
      <c r="J77">
        <v>281</v>
      </c>
      <c r="K77">
        <v>619</v>
      </c>
      <c r="L77">
        <v>0.45400000000000001</v>
      </c>
      <c r="M77">
        <v>0</v>
      </c>
      <c r="N77">
        <v>3</v>
      </c>
      <c r="O77">
        <v>0</v>
      </c>
      <c r="P77">
        <v>281</v>
      </c>
      <c r="Q77">
        <v>616</v>
      </c>
      <c r="R77">
        <v>0.45600000000000002</v>
      </c>
      <c r="S77">
        <v>0.45400000000000001</v>
      </c>
      <c r="T77">
        <v>95</v>
      </c>
      <c r="U77">
        <v>118</v>
      </c>
      <c r="V77">
        <v>0.80500000000000005</v>
      </c>
      <c r="W77">
        <v>111</v>
      </c>
      <c r="X77">
        <v>223</v>
      </c>
      <c r="Y77">
        <v>334</v>
      </c>
      <c r="Z77">
        <v>62</v>
      </c>
      <c r="AA77">
        <v>35</v>
      </c>
      <c r="AB77">
        <v>85</v>
      </c>
      <c r="AC77">
        <v>94</v>
      </c>
      <c r="AD77">
        <v>178</v>
      </c>
      <c r="AE77">
        <v>657</v>
      </c>
      <c r="AF77">
        <f t="shared" ca="1" si="1"/>
        <v>5.0189769483667712E-2</v>
      </c>
    </row>
    <row r="78" spans="1:32" x14ac:dyDescent="0.2">
      <c r="A78">
        <v>409</v>
      </c>
      <c r="B78">
        <v>1996</v>
      </c>
      <c r="C78" t="s">
        <v>480</v>
      </c>
      <c r="D78" t="s">
        <v>13</v>
      </c>
      <c r="E78">
        <v>28</v>
      </c>
      <c r="F78" t="s">
        <v>408</v>
      </c>
      <c r="G78">
        <v>79</v>
      </c>
      <c r="H78">
        <v>79</v>
      </c>
      <c r="I78">
        <v>3142</v>
      </c>
      <c r="J78">
        <v>610</v>
      </c>
      <c r="K78">
        <v>1296</v>
      </c>
      <c r="L78">
        <v>0.47099999999999997</v>
      </c>
      <c r="M78">
        <v>171</v>
      </c>
      <c r="N78">
        <v>403</v>
      </c>
      <c r="O78">
        <v>0.42399999999999999</v>
      </c>
      <c r="P78">
        <v>439</v>
      </c>
      <c r="Q78">
        <v>893</v>
      </c>
      <c r="R78">
        <v>0.49199999999999999</v>
      </c>
      <c r="S78">
        <v>0.53700000000000003</v>
      </c>
      <c r="T78">
        <v>319</v>
      </c>
      <c r="U78">
        <v>381</v>
      </c>
      <c r="V78">
        <v>0.83699999999999997</v>
      </c>
      <c r="W78">
        <v>86</v>
      </c>
      <c r="X78">
        <v>292</v>
      </c>
      <c r="Y78">
        <v>378</v>
      </c>
      <c r="Z78">
        <v>232</v>
      </c>
      <c r="AA78">
        <v>91</v>
      </c>
      <c r="AB78">
        <v>19</v>
      </c>
      <c r="AC78">
        <v>163</v>
      </c>
      <c r="AD78">
        <v>217</v>
      </c>
      <c r="AE78">
        <v>1710</v>
      </c>
      <c r="AF78">
        <f t="shared" ca="1" si="1"/>
        <v>0.35267258923161815</v>
      </c>
    </row>
    <row r="79" spans="1:32" x14ac:dyDescent="0.2">
      <c r="A79">
        <v>273</v>
      </c>
      <c r="B79">
        <v>1996</v>
      </c>
      <c r="C79" t="s">
        <v>481</v>
      </c>
      <c r="D79" t="s">
        <v>6</v>
      </c>
      <c r="E79">
        <v>37</v>
      </c>
      <c r="F79" t="s">
        <v>8</v>
      </c>
      <c r="G79">
        <v>64</v>
      </c>
      <c r="H79">
        <v>19</v>
      </c>
      <c r="I79">
        <v>735</v>
      </c>
      <c r="J79">
        <v>51</v>
      </c>
      <c r="K79">
        <v>105</v>
      </c>
      <c r="L79">
        <v>0.48599999999999999</v>
      </c>
      <c r="M79">
        <v>0</v>
      </c>
      <c r="N79">
        <v>0</v>
      </c>
      <c r="O79">
        <v>0</v>
      </c>
      <c r="P79">
        <v>51</v>
      </c>
      <c r="Q79">
        <v>105</v>
      </c>
      <c r="R79">
        <v>0.48599999999999999</v>
      </c>
      <c r="S79">
        <v>0.48599999999999999</v>
      </c>
      <c r="T79">
        <v>41</v>
      </c>
      <c r="U79">
        <v>64</v>
      </c>
      <c r="V79">
        <v>0.64100000000000001</v>
      </c>
      <c r="W79">
        <v>67</v>
      </c>
      <c r="X79">
        <v>213</v>
      </c>
      <c r="Y79">
        <v>280</v>
      </c>
      <c r="Z79">
        <v>19</v>
      </c>
      <c r="AA79">
        <v>6</v>
      </c>
      <c r="AB79">
        <v>42</v>
      </c>
      <c r="AC79">
        <v>48</v>
      </c>
      <c r="AD79">
        <v>136</v>
      </c>
      <c r="AE79">
        <v>143</v>
      </c>
      <c r="AF79">
        <f t="shared" ca="1" si="1"/>
        <v>0.42849603863100116</v>
      </c>
    </row>
    <row r="80" spans="1:32" x14ac:dyDescent="0.2">
      <c r="A80">
        <v>388</v>
      </c>
      <c r="B80">
        <v>1996</v>
      </c>
      <c r="C80" t="s">
        <v>482</v>
      </c>
      <c r="D80" t="s">
        <v>4</v>
      </c>
      <c r="E80">
        <v>32</v>
      </c>
      <c r="F80" t="s">
        <v>41</v>
      </c>
      <c r="G80">
        <v>82</v>
      </c>
      <c r="H80">
        <v>40</v>
      </c>
      <c r="I80">
        <v>2072</v>
      </c>
      <c r="J80">
        <v>269</v>
      </c>
      <c r="K80">
        <v>608</v>
      </c>
      <c r="L80">
        <v>0.442</v>
      </c>
      <c r="M80">
        <v>71</v>
      </c>
      <c r="N80">
        <v>226</v>
      </c>
      <c r="O80">
        <v>0.314</v>
      </c>
      <c r="P80">
        <v>198</v>
      </c>
      <c r="Q80">
        <v>382</v>
      </c>
      <c r="R80">
        <v>0.51800000000000002</v>
      </c>
      <c r="S80">
        <v>0.501</v>
      </c>
      <c r="T80">
        <v>164</v>
      </c>
      <c r="U80">
        <v>209</v>
      </c>
      <c r="V80">
        <v>0.78500000000000003</v>
      </c>
      <c r="W80">
        <v>36</v>
      </c>
      <c r="X80">
        <v>176</v>
      </c>
      <c r="Y80">
        <v>212</v>
      </c>
      <c r="Z80">
        <v>452</v>
      </c>
      <c r="AA80">
        <v>89</v>
      </c>
      <c r="AB80">
        <v>15</v>
      </c>
      <c r="AC80">
        <v>173</v>
      </c>
      <c r="AD80">
        <v>154</v>
      </c>
      <c r="AE80">
        <v>773</v>
      </c>
      <c r="AF80">
        <f t="shared" ca="1" si="1"/>
        <v>0.80511068567327992</v>
      </c>
    </row>
    <row r="81" spans="1:32" x14ac:dyDescent="0.2">
      <c r="A81">
        <v>556</v>
      </c>
      <c r="B81">
        <v>1996</v>
      </c>
      <c r="C81" t="s">
        <v>483</v>
      </c>
      <c r="D81" t="s">
        <v>26</v>
      </c>
      <c r="E81">
        <v>31</v>
      </c>
      <c r="F81" t="s">
        <v>8</v>
      </c>
      <c r="G81">
        <v>62</v>
      </c>
      <c r="H81">
        <v>0</v>
      </c>
      <c r="I81">
        <v>772</v>
      </c>
      <c r="J81">
        <v>75</v>
      </c>
      <c r="K81">
        <v>174</v>
      </c>
      <c r="L81">
        <v>0.43099999999999999</v>
      </c>
      <c r="M81">
        <v>20</v>
      </c>
      <c r="N81">
        <v>62</v>
      </c>
      <c r="O81">
        <v>0.32300000000000001</v>
      </c>
      <c r="P81">
        <v>55</v>
      </c>
      <c r="Q81">
        <v>112</v>
      </c>
      <c r="R81">
        <v>0.49099999999999999</v>
      </c>
      <c r="S81">
        <v>0.48899999999999999</v>
      </c>
      <c r="T81">
        <v>38</v>
      </c>
      <c r="U81">
        <v>50</v>
      </c>
      <c r="V81">
        <v>0.76</v>
      </c>
      <c r="W81">
        <v>51</v>
      </c>
      <c r="X81">
        <v>103</v>
      </c>
      <c r="Y81">
        <v>154</v>
      </c>
      <c r="Z81">
        <v>34</v>
      </c>
      <c r="AA81">
        <v>19</v>
      </c>
      <c r="AB81">
        <v>10</v>
      </c>
      <c r="AC81">
        <v>24</v>
      </c>
      <c r="AD81">
        <v>150</v>
      </c>
      <c r="AE81">
        <v>208</v>
      </c>
      <c r="AF81">
        <f t="shared" ca="1" si="1"/>
        <v>0.61489084580079412</v>
      </c>
    </row>
    <row r="82" spans="1:32" x14ac:dyDescent="0.2">
      <c r="A82">
        <v>207</v>
      </c>
      <c r="B82">
        <v>1996</v>
      </c>
      <c r="C82" t="s">
        <v>484</v>
      </c>
      <c r="D82" t="s">
        <v>26</v>
      </c>
      <c r="E82">
        <v>25</v>
      </c>
      <c r="F82" t="s">
        <v>8</v>
      </c>
      <c r="G82">
        <v>55</v>
      </c>
      <c r="H82">
        <v>15</v>
      </c>
      <c r="I82">
        <v>821</v>
      </c>
      <c r="J82">
        <v>83</v>
      </c>
      <c r="K82">
        <v>224</v>
      </c>
      <c r="L82">
        <v>0.371</v>
      </c>
      <c r="M82">
        <v>0</v>
      </c>
      <c r="N82">
        <v>2</v>
      </c>
      <c r="O82">
        <v>0</v>
      </c>
      <c r="P82">
        <v>83</v>
      </c>
      <c r="Q82">
        <v>222</v>
      </c>
      <c r="R82">
        <v>0.374</v>
      </c>
      <c r="S82">
        <v>0.371</v>
      </c>
      <c r="T82">
        <v>38</v>
      </c>
      <c r="U82">
        <v>83</v>
      </c>
      <c r="V82">
        <v>0.45800000000000002</v>
      </c>
      <c r="W82">
        <v>69</v>
      </c>
      <c r="X82">
        <v>131</v>
      </c>
      <c r="Y82">
        <v>200</v>
      </c>
      <c r="Z82">
        <v>15</v>
      </c>
      <c r="AA82">
        <v>27</v>
      </c>
      <c r="AB82">
        <v>47</v>
      </c>
      <c r="AC82">
        <v>44</v>
      </c>
      <c r="AD82">
        <v>76</v>
      </c>
      <c r="AE82">
        <v>204</v>
      </c>
      <c r="AF82">
        <f t="shared" ca="1" si="1"/>
        <v>8.6810590812790189E-2</v>
      </c>
    </row>
    <row r="83" spans="1:32" x14ac:dyDescent="0.2">
      <c r="A83">
        <v>260</v>
      </c>
      <c r="B83">
        <v>1996</v>
      </c>
      <c r="C83" t="s">
        <v>485</v>
      </c>
      <c r="D83" t="s">
        <v>13</v>
      </c>
      <c r="E83">
        <v>27</v>
      </c>
      <c r="F83" t="s">
        <v>77</v>
      </c>
      <c r="G83">
        <v>81</v>
      </c>
      <c r="H83">
        <v>20</v>
      </c>
      <c r="I83">
        <v>2103</v>
      </c>
      <c r="J83">
        <v>386</v>
      </c>
      <c r="K83">
        <v>787</v>
      </c>
      <c r="L83">
        <v>0.49</v>
      </c>
      <c r="M83">
        <v>87</v>
      </c>
      <c r="N83">
        <v>216</v>
      </c>
      <c r="O83">
        <v>0.40300000000000002</v>
      </c>
      <c r="P83">
        <v>299</v>
      </c>
      <c r="Q83">
        <v>571</v>
      </c>
      <c r="R83">
        <v>0.52400000000000002</v>
      </c>
      <c r="S83">
        <v>0.54600000000000004</v>
      </c>
      <c r="T83">
        <v>206</v>
      </c>
      <c r="U83">
        <v>267</v>
      </c>
      <c r="V83">
        <v>0.77200000000000002</v>
      </c>
      <c r="W83">
        <v>115</v>
      </c>
      <c r="X83">
        <v>208</v>
      </c>
      <c r="Y83">
        <v>323</v>
      </c>
      <c r="Z83">
        <v>287</v>
      </c>
      <c r="AA83">
        <v>64</v>
      </c>
      <c r="AB83">
        <v>28</v>
      </c>
      <c r="AC83">
        <v>114</v>
      </c>
      <c r="AD83">
        <v>150</v>
      </c>
      <c r="AE83">
        <v>1065</v>
      </c>
      <c r="AF83">
        <f t="shared" ca="1" si="1"/>
        <v>0.68400841634358289</v>
      </c>
    </row>
    <row r="84" spans="1:32" x14ac:dyDescent="0.2">
      <c r="A84">
        <v>47</v>
      </c>
      <c r="B84">
        <v>1996</v>
      </c>
      <c r="C84" t="s">
        <v>486</v>
      </c>
      <c r="D84" t="s">
        <v>6</v>
      </c>
      <c r="E84">
        <v>23</v>
      </c>
      <c r="F84" t="s">
        <v>449</v>
      </c>
      <c r="G84">
        <v>67</v>
      </c>
      <c r="H84">
        <v>57</v>
      </c>
      <c r="I84">
        <v>1995</v>
      </c>
      <c r="J84">
        <v>344</v>
      </c>
      <c r="K84">
        <v>776</v>
      </c>
      <c r="L84">
        <v>0.443</v>
      </c>
      <c r="M84">
        <v>1</v>
      </c>
      <c r="N84">
        <v>4</v>
      </c>
      <c r="O84">
        <v>0.25</v>
      </c>
      <c r="P84">
        <v>343</v>
      </c>
      <c r="Q84">
        <v>772</v>
      </c>
      <c r="R84">
        <v>0.44400000000000001</v>
      </c>
      <c r="S84">
        <v>0.44400000000000001</v>
      </c>
      <c r="T84">
        <v>150</v>
      </c>
      <c r="U84">
        <v>221</v>
      </c>
      <c r="V84">
        <v>0.67900000000000005</v>
      </c>
      <c r="W84">
        <v>187</v>
      </c>
      <c r="X84">
        <v>345</v>
      </c>
      <c r="Y84">
        <v>532</v>
      </c>
      <c r="Z84">
        <v>55</v>
      </c>
      <c r="AA84">
        <v>41</v>
      </c>
      <c r="AB84">
        <v>250</v>
      </c>
      <c r="AC84">
        <v>148</v>
      </c>
      <c r="AD84">
        <v>244</v>
      </c>
      <c r="AE84">
        <v>839</v>
      </c>
      <c r="AF84">
        <f t="shared" ca="1" si="1"/>
        <v>0.49383204165685013</v>
      </c>
    </row>
    <row r="85" spans="1:32" x14ac:dyDescent="0.2">
      <c r="A85">
        <v>393</v>
      </c>
      <c r="B85">
        <v>1996</v>
      </c>
      <c r="C85" t="s">
        <v>487</v>
      </c>
      <c r="D85" t="s">
        <v>26</v>
      </c>
      <c r="E85">
        <v>28</v>
      </c>
      <c r="F85" t="s">
        <v>15</v>
      </c>
      <c r="G85">
        <v>53</v>
      </c>
      <c r="H85">
        <v>52</v>
      </c>
      <c r="I85">
        <v>1984</v>
      </c>
      <c r="J85">
        <v>426</v>
      </c>
      <c r="K85">
        <v>852</v>
      </c>
      <c r="L85">
        <v>0.5</v>
      </c>
      <c r="M85">
        <v>0</v>
      </c>
      <c r="N85">
        <v>0</v>
      </c>
      <c r="O85">
        <v>0</v>
      </c>
      <c r="P85">
        <v>426</v>
      </c>
      <c r="Q85">
        <v>852</v>
      </c>
      <c r="R85">
        <v>0.5</v>
      </c>
      <c r="S85">
        <v>0.5</v>
      </c>
      <c r="T85">
        <v>191</v>
      </c>
      <c r="U85">
        <v>275</v>
      </c>
      <c r="V85">
        <v>0.69499999999999995</v>
      </c>
      <c r="W85">
        <v>113</v>
      </c>
      <c r="X85">
        <v>409</v>
      </c>
      <c r="Y85">
        <v>522</v>
      </c>
      <c r="Z85">
        <v>83</v>
      </c>
      <c r="AA85">
        <v>48</v>
      </c>
      <c r="AB85">
        <v>81</v>
      </c>
      <c r="AC85">
        <v>117</v>
      </c>
      <c r="AD85">
        <v>161</v>
      </c>
      <c r="AE85">
        <v>1043</v>
      </c>
      <c r="AF85">
        <f t="shared" ca="1" si="1"/>
        <v>0.37322949033779718</v>
      </c>
    </row>
    <row r="86" spans="1:32" x14ac:dyDescent="0.2">
      <c r="A86">
        <v>491</v>
      </c>
      <c r="B86">
        <v>1996</v>
      </c>
      <c r="C86" t="s">
        <v>488</v>
      </c>
      <c r="D86" t="s">
        <v>26</v>
      </c>
      <c r="E86">
        <v>23</v>
      </c>
      <c r="F86" t="s">
        <v>108</v>
      </c>
      <c r="G86">
        <v>74</v>
      </c>
      <c r="H86">
        <v>42</v>
      </c>
      <c r="I86">
        <v>1655</v>
      </c>
      <c r="J86">
        <v>274</v>
      </c>
      <c r="K86">
        <v>547</v>
      </c>
      <c r="L86">
        <v>0.501</v>
      </c>
      <c r="M86">
        <v>0</v>
      </c>
      <c r="N86">
        <v>2</v>
      </c>
      <c r="O86">
        <v>0</v>
      </c>
      <c r="P86">
        <v>274</v>
      </c>
      <c r="Q86">
        <v>545</v>
      </c>
      <c r="R86">
        <v>0.503</v>
      </c>
      <c r="S86">
        <v>0.501</v>
      </c>
      <c r="T86">
        <v>118</v>
      </c>
      <c r="U86">
        <v>178</v>
      </c>
      <c r="V86">
        <v>0.66300000000000003</v>
      </c>
      <c r="W86">
        <v>122</v>
      </c>
      <c r="X86">
        <v>317</v>
      </c>
      <c r="Y86">
        <v>439</v>
      </c>
      <c r="Z86">
        <v>46</v>
      </c>
      <c r="AA86">
        <v>47</v>
      </c>
      <c r="AB86">
        <v>36</v>
      </c>
      <c r="AC86">
        <v>98</v>
      </c>
      <c r="AD86">
        <v>271</v>
      </c>
      <c r="AE86">
        <v>666</v>
      </c>
      <c r="AF86">
        <f t="shared" ca="1" si="1"/>
        <v>0.35301605596521834</v>
      </c>
    </row>
    <row r="87" spans="1:32" x14ac:dyDescent="0.2">
      <c r="A87">
        <v>325</v>
      </c>
      <c r="B87">
        <v>1996</v>
      </c>
      <c r="C87" t="s">
        <v>489</v>
      </c>
      <c r="D87" t="s">
        <v>13</v>
      </c>
      <c r="E87">
        <v>32</v>
      </c>
      <c r="F87" t="s">
        <v>41</v>
      </c>
      <c r="G87">
        <v>78</v>
      </c>
      <c r="H87">
        <v>42</v>
      </c>
      <c r="I87">
        <v>2145</v>
      </c>
      <c r="J87">
        <v>303</v>
      </c>
      <c r="K87">
        <v>618</v>
      </c>
      <c r="L87">
        <v>0.49</v>
      </c>
      <c r="M87">
        <v>1</v>
      </c>
      <c r="N87">
        <v>18</v>
      </c>
      <c r="O87">
        <v>5.6000000000000001E-2</v>
      </c>
      <c r="P87">
        <v>302</v>
      </c>
      <c r="Q87">
        <v>600</v>
      </c>
      <c r="R87">
        <v>0.503</v>
      </c>
      <c r="S87">
        <v>0.49099999999999999</v>
      </c>
      <c r="T87">
        <v>237</v>
      </c>
      <c r="U87">
        <v>291</v>
      </c>
      <c r="V87">
        <v>0.81399999999999995</v>
      </c>
      <c r="W87">
        <v>107</v>
      </c>
      <c r="X87">
        <v>232</v>
      </c>
      <c r="Y87">
        <v>339</v>
      </c>
      <c r="Z87">
        <v>74</v>
      </c>
      <c r="AA87">
        <v>49</v>
      </c>
      <c r="AB87">
        <v>26</v>
      </c>
      <c r="AC87">
        <v>87</v>
      </c>
      <c r="AD87">
        <v>220</v>
      </c>
      <c r="AE87">
        <v>844</v>
      </c>
      <c r="AF87">
        <f t="shared" ca="1" si="1"/>
        <v>0.17465270356791462</v>
      </c>
    </row>
    <row r="88" spans="1:32" x14ac:dyDescent="0.2">
      <c r="A88">
        <v>144</v>
      </c>
      <c r="B88">
        <v>1996</v>
      </c>
      <c r="C88" t="s">
        <v>490</v>
      </c>
      <c r="D88" t="s">
        <v>6</v>
      </c>
      <c r="E88">
        <v>28</v>
      </c>
      <c r="F88" t="s">
        <v>15</v>
      </c>
      <c r="G88">
        <v>69</v>
      </c>
      <c r="H88">
        <v>29</v>
      </c>
      <c r="I88">
        <v>1431</v>
      </c>
      <c r="J88">
        <v>145</v>
      </c>
      <c r="K88">
        <v>295</v>
      </c>
      <c r="L88">
        <v>0.49199999999999999</v>
      </c>
      <c r="M88">
        <v>0</v>
      </c>
      <c r="N88">
        <v>0</v>
      </c>
      <c r="O88">
        <v>0</v>
      </c>
      <c r="P88">
        <v>145</v>
      </c>
      <c r="Q88">
        <v>295</v>
      </c>
      <c r="R88">
        <v>0.49199999999999999</v>
      </c>
      <c r="S88">
        <v>0.49199999999999999</v>
      </c>
      <c r="T88">
        <v>75</v>
      </c>
      <c r="U88">
        <v>117</v>
      </c>
      <c r="V88">
        <v>0.64100000000000001</v>
      </c>
      <c r="W88">
        <v>151</v>
      </c>
      <c r="X88">
        <v>300</v>
      </c>
      <c r="Y88">
        <v>451</v>
      </c>
      <c r="Z88">
        <v>62</v>
      </c>
      <c r="AA88">
        <v>39</v>
      </c>
      <c r="AB88">
        <v>99</v>
      </c>
      <c r="AC88">
        <v>84</v>
      </c>
      <c r="AD88">
        <v>207</v>
      </c>
      <c r="AE88">
        <v>365</v>
      </c>
      <c r="AF88">
        <f t="shared" ca="1" si="1"/>
        <v>0.78515272291781169</v>
      </c>
    </row>
    <row r="89" spans="1:32" x14ac:dyDescent="0.2">
      <c r="A89">
        <v>387</v>
      </c>
      <c r="B89">
        <v>1996</v>
      </c>
      <c r="C89" t="s">
        <v>491</v>
      </c>
      <c r="D89" t="s">
        <v>6</v>
      </c>
      <c r="E89">
        <v>31</v>
      </c>
      <c r="F89" t="s">
        <v>39</v>
      </c>
      <c r="G89">
        <v>81</v>
      </c>
      <c r="H89">
        <v>80</v>
      </c>
      <c r="I89">
        <v>2441</v>
      </c>
      <c r="J89">
        <v>431</v>
      </c>
      <c r="K89">
        <v>818</v>
      </c>
      <c r="L89">
        <v>0.52700000000000002</v>
      </c>
      <c r="M89">
        <v>1</v>
      </c>
      <c r="N89">
        <v>3</v>
      </c>
      <c r="O89">
        <v>0.33300000000000002</v>
      </c>
      <c r="P89">
        <v>430</v>
      </c>
      <c r="Q89">
        <v>815</v>
      </c>
      <c r="R89">
        <v>0.52800000000000002</v>
      </c>
      <c r="S89">
        <v>0.52800000000000002</v>
      </c>
      <c r="T89">
        <v>122</v>
      </c>
      <c r="U89">
        <v>203</v>
      </c>
      <c r="V89">
        <v>0.60099999999999998</v>
      </c>
      <c r="W89">
        <v>257</v>
      </c>
      <c r="X89">
        <v>507</v>
      </c>
      <c r="Y89">
        <v>764</v>
      </c>
      <c r="Z89">
        <v>58</v>
      </c>
      <c r="AA89">
        <v>52</v>
      </c>
      <c r="AB89">
        <v>66</v>
      </c>
      <c r="AC89">
        <v>127</v>
      </c>
      <c r="AD89">
        <v>250</v>
      </c>
      <c r="AE89">
        <v>985</v>
      </c>
      <c r="AF89">
        <f t="shared" ca="1" si="1"/>
        <v>0.41437616819593726</v>
      </c>
    </row>
    <row r="90" spans="1:32" x14ac:dyDescent="0.2">
      <c r="A90">
        <v>69</v>
      </c>
      <c r="B90">
        <v>1996</v>
      </c>
      <c r="C90" t="s">
        <v>492</v>
      </c>
      <c r="D90" t="s">
        <v>13</v>
      </c>
      <c r="E90">
        <v>34</v>
      </c>
      <c r="F90" t="s">
        <v>0</v>
      </c>
      <c r="G90">
        <v>80</v>
      </c>
      <c r="H90">
        <v>0</v>
      </c>
      <c r="I90">
        <v>1532</v>
      </c>
      <c r="J90">
        <v>233</v>
      </c>
      <c r="K90">
        <v>510</v>
      </c>
      <c r="L90">
        <v>0.45700000000000002</v>
      </c>
      <c r="M90">
        <v>0</v>
      </c>
      <c r="N90">
        <v>3</v>
      </c>
      <c r="O90">
        <v>0</v>
      </c>
      <c r="P90">
        <v>233</v>
      </c>
      <c r="Q90">
        <v>507</v>
      </c>
      <c r="R90">
        <v>0.46</v>
      </c>
      <c r="S90">
        <v>0.45700000000000002</v>
      </c>
      <c r="T90">
        <v>114</v>
      </c>
      <c r="U90">
        <v>144</v>
      </c>
      <c r="V90">
        <v>0.79200000000000004</v>
      </c>
      <c r="W90">
        <v>71</v>
      </c>
      <c r="X90">
        <v>129</v>
      </c>
      <c r="Y90">
        <v>200</v>
      </c>
      <c r="Z90">
        <v>74</v>
      </c>
      <c r="AA90">
        <v>28</v>
      </c>
      <c r="AB90">
        <v>65</v>
      </c>
      <c r="AC90">
        <v>78</v>
      </c>
      <c r="AD90">
        <v>254</v>
      </c>
      <c r="AE90">
        <v>580</v>
      </c>
      <c r="AF90">
        <f t="shared" ca="1" si="1"/>
        <v>0.83811497332930074</v>
      </c>
    </row>
    <row r="91" spans="1:32" x14ac:dyDescent="0.2">
      <c r="A91">
        <v>127</v>
      </c>
      <c r="B91">
        <v>1996</v>
      </c>
      <c r="C91" t="s">
        <v>493</v>
      </c>
      <c r="D91" t="s">
        <v>4</v>
      </c>
      <c r="E91">
        <v>32</v>
      </c>
      <c r="F91" t="s">
        <v>22</v>
      </c>
      <c r="G91">
        <v>67</v>
      </c>
      <c r="H91">
        <v>40</v>
      </c>
      <c r="I91">
        <v>2193</v>
      </c>
      <c r="J91">
        <v>255</v>
      </c>
      <c r="K91">
        <v>598</v>
      </c>
      <c r="L91">
        <v>0.42599999999999999</v>
      </c>
      <c r="M91">
        <v>121</v>
      </c>
      <c r="N91">
        <v>298</v>
      </c>
      <c r="O91">
        <v>0.40600000000000003</v>
      </c>
      <c r="P91">
        <v>134</v>
      </c>
      <c r="Q91">
        <v>300</v>
      </c>
      <c r="R91">
        <v>0.44700000000000001</v>
      </c>
      <c r="S91">
        <v>0.52800000000000002</v>
      </c>
      <c r="T91">
        <v>162</v>
      </c>
      <c r="U91">
        <v>197</v>
      </c>
      <c r="V91">
        <v>0.82199999999999995</v>
      </c>
      <c r="W91">
        <v>28</v>
      </c>
      <c r="X91">
        <v>110</v>
      </c>
      <c r="Y91">
        <v>138</v>
      </c>
      <c r="Z91">
        <v>265</v>
      </c>
      <c r="AA91">
        <v>43</v>
      </c>
      <c r="AB91">
        <v>3</v>
      </c>
      <c r="AC91">
        <v>97</v>
      </c>
      <c r="AD91">
        <v>106</v>
      </c>
      <c r="AE91">
        <v>793</v>
      </c>
      <c r="AF91">
        <f t="shared" ca="1" si="1"/>
        <v>0.636502738360188</v>
      </c>
    </row>
    <row r="92" spans="1:32" x14ac:dyDescent="0.2">
      <c r="A92">
        <v>389</v>
      </c>
      <c r="B92">
        <v>1996</v>
      </c>
      <c r="C92" t="s">
        <v>494</v>
      </c>
      <c r="D92" t="s">
        <v>4</v>
      </c>
      <c r="E92">
        <v>27</v>
      </c>
      <c r="F92" t="s">
        <v>427</v>
      </c>
      <c r="G92">
        <v>81</v>
      </c>
      <c r="H92">
        <v>50</v>
      </c>
      <c r="I92">
        <v>2042</v>
      </c>
      <c r="J92">
        <v>252</v>
      </c>
      <c r="K92">
        <v>534</v>
      </c>
      <c r="L92">
        <v>0.47199999999999998</v>
      </c>
      <c r="M92">
        <v>139</v>
      </c>
      <c r="N92">
        <v>301</v>
      </c>
      <c r="O92">
        <v>0.46200000000000002</v>
      </c>
      <c r="P92">
        <v>113</v>
      </c>
      <c r="Q92">
        <v>233</v>
      </c>
      <c r="R92">
        <v>0.48499999999999999</v>
      </c>
      <c r="S92">
        <v>0.60199999999999998</v>
      </c>
      <c r="T92">
        <v>167</v>
      </c>
      <c r="U92">
        <v>191</v>
      </c>
      <c r="V92">
        <v>0.874</v>
      </c>
      <c r="W92">
        <v>38</v>
      </c>
      <c r="X92">
        <v>190</v>
      </c>
      <c r="Y92">
        <v>228</v>
      </c>
      <c r="Z92">
        <v>416</v>
      </c>
      <c r="AA92">
        <v>78</v>
      </c>
      <c r="AB92">
        <v>4</v>
      </c>
      <c r="AC92">
        <v>153</v>
      </c>
      <c r="AD92">
        <v>184</v>
      </c>
      <c r="AE92">
        <v>810</v>
      </c>
      <c r="AF92">
        <f t="shared" ca="1" si="1"/>
        <v>0.14116442141639518</v>
      </c>
    </row>
    <row r="93" spans="1:32" x14ac:dyDescent="0.2">
      <c r="A93">
        <v>162</v>
      </c>
      <c r="B93">
        <v>1996</v>
      </c>
      <c r="C93" t="s">
        <v>495</v>
      </c>
      <c r="D93" t="s">
        <v>26</v>
      </c>
      <c r="E93">
        <v>28</v>
      </c>
      <c r="F93" t="s">
        <v>8</v>
      </c>
      <c r="G93">
        <v>71</v>
      </c>
      <c r="H93">
        <v>2</v>
      </c>
      <c r="I93">
        <v>1427</v>
      </c>
      <c r="J93">
        <v>326</v>
      </c>
      <c r="K93">
        <v>567</v>
      </c>
      <c r="L93">
        <v>0.57499999999999996</v>
      </c>
      <c r="M93">
        <v>0</v>
      </c>
      <c r="N93">
        <v>1</v>
      </c>
      <c r="O93">
        <v>0</v>
      </c>
      <c r="P93">
        <v>326</v>
      </c>
      <c r="Q93">
        <v>566</v>
      </c>
      <c r="R93">
        <v>0.57599999999999996</v>
      </c>
      <c r="S93">
        <v>0.57499999999999996</v>
      </c>
      <c r="T93">
        <v>139</v>
      </c>
      <c r="U93">
        <v>207</v>
      </c>
      <c r="V93">
        <v>0.67100000000000004</v>
      </c>
      <c r="W93">
        <v>129</v>
      </c>
      <c r="X93">
        <v>288</v>
      </c>
      <c r="Y93">
        <v>417</v>
      </c>
      <c r="Z93">
        <v>43</v>
      </c>
      <c r="AA93">
        <v>36</v>
      </c>
      <c r="AB93">
        <v>40</v>
      </c>
      <c r="AC93">
        <v>95</v>
      </c>
      <c r="AD93">
        <v>217</v>
      </c>
      <c r="AE93">
        <v>791</v>
      </c>
      <c r="AF93">
        <f t="shared" ca="1" si="1"/>
        <v>0.18175171760595121</v>
      </c>
    </row>
    <row r="94" spans="1:32" x14ac:dyDescent="0.2">
      <c r="A94">
        <v>108</v>
      </c>
      <c r="B94">
        <v>1996</v>
      </c>
      <c r="C94" t="s">
        <v>496</v>
      </c>
      <c r="D94" t="s">
        <v>1</v>
      </c>
      <c r="E94">
        <v>25</v>
      </c>
      <c r="F94" t="s">
        <v>34</v>
      </c>
      <c r="G94">
        <v>74</v>
      </c>
      <c r="H94">
        <v>14</v>
      </c>
      <c r="I94">
        <v>1773</v>
      </c>
      <c r="J94">
        <v>275</v>
      </c>
      <c r="K94">
        <v>566</v>
      </c>
      <c r="L94">
        <v>0.48599999999999999</v>
      </c>
      <c r="M94">
        <v>127</v>
      </c>
      <c r="N94">
        <v>267</v>
      </c>
      <c r="O94">
        <v>0.47599999999999998</v>
      </c>
      <c r="P94">
        <v>148</v>
      </c>
      <c r="Q94">
        <v>299</v>
      </c>
      <c r="R94">
        <v>0.495</v>
      </c>
      <c r="S94">
        <v>0.59799999999999998</v>
      </c>
      <c r="T94">
        <v>112</v>
      </c>
      <c r="U94">
        <v>129</v>
      </c>
      <c r="V94">
        <v>0.86799999999999999</v>
      </c>
      <c r="W94">
        <v>35</v>
      </c>
      <c r="X94">
        <v>88</v>
      </c>
      <c r="Y94">
        <v>123</v>
      </c>
      <c r="Z94">
        <v>103</v>
      </c>
      <c r="AA94">
        <v>31</v>
      </c>
      <c r="AB94">
        <v>8</v>
      </c>
      <c r="AC94">
        <v>63</v>
      </c>
      <c r="AD94">
        <v>120</v>
      </c>
      <c r="AE94">
        <v>789</v>
      </c>
      <c r="AF94">
        <f t="shared" ca="1" si="1"/>
        <v>0.15557233957084682</v>
      </c>
    </row>
    <row r="95" spans="1:32" x14ac:dyDescent="0.2">
      <c r="A95">
        <v>167</v>
      </c>
      <c r="B95">
        <v>1996</v>
      </c>
      <c r="C95" t="s">
        <v>454</v>
      </c>
      <c r="D95" t="s">
        <v>1</v>
      </c>
      <c r="E95">
        <v>27</v>
      </c>
      <c r="F95" t="s">
        <v>8</v>
      </c>
      <c r="G95">
        <v>47</v>
      </c>
      <c r="H95">
        <v>46</v>
      </c>
      <c r="I95">
        <v>1683</v>
      </c>
      <c r="J95">
        <v>246</v>
      </c>
      <c r="K95">
        <v>524</v>
      </c>
      <c r="L95">
        <v>0.46899999999999997</v>
      </c>
      <c r="M95">
        <v>26</v>
      </c>
      <c r="N95">
        <v>79</v>
      </c>
      <c r="O95">
        <v>0.32900000000000001</v>
      </c>
      <c r="P95">
        <v>220</v>
      </c>
      <c r="Q95">
        <v>445</v>
      </c>
      <c r="R95">
        <v>0.49399999999999999</v>
      </c>
      <c r="S95">
        <v>0.49399999999999999</v>
      </c>
      <c r="T95">
        <v>138</v>
      </c>
      <c r="U95">
        <v>176</v>
      </c>
      <c r="V95">
        <v>0.78400000000000003</v>
      </c>
      <c r="W95">
        <v>72</v>
      </c>
      <c r="X95">
        <v>160</v>
      </c>
      <c r="Y95">
        <v>232</v>
      </c>
      <c r="Z95">
        <v>260</v>
      </c>
      <c r="AA95">
        <v>64</v>
      </c>
      <c r="AB95">
        <v>24</v>
      </c>
      <c r="AC95">
        <v>131</v>
      </c>
      <c r="AD95">
        <v>131</v>
      </c>
      <c r="AE95">
        <v>656</v>
      </c>
      <c r="AF95">
        <f t="shared" ca="1" si="1"/>
        <v>0.22384074514768226</v>
      </c>
    </row>
    <row r="96" spans="1:32" x14ac:dyDescent="0.2">
      <c r="A96">
        <v>294</v>
      </c>
      <c r="B96">
        <v>1996</v>
      </c>
      <c r="C96" t="s">
        <v>497</v>
      </c>
      <c r="D96" t="s">
        <v>1</v>
      </c>
      <c r="E96">
        <v>31</v>
      </c>
      <c r="F96" t="s">
        <v>39</v>
      </c>
      <c r="G96">
        <v>53</v>
      </c>
      <c r="H96">
        <v>0</v>
      </c>
      <c r="I96">
        <v>1039</v>
      </c>
      <c r="J96">
        <v>176</v>
      </c>
      <c r="K96">
        <v>389</v>
      </c>
      <c r="L96">
        <v>0.45200000000000001</v>
      </c>
      <c r="M96">
        <v>64</v>
      </c>
      <c r="N96">
        <v>157</v>
      </c>
      <c r="O96">
        <v>0.40799999999999997</v>
      </c>
      <c r="P96">
        <v>112</v>
      </c>
      <c r="Q96">
        <v>232</v>
      </c>
      <c r="R96">
        <v>0.48299999999999998</v>
      </c>
      <c r="S96">
        <v>0.53500000000000003</v>
      </c>
      <c r="T96">
        <v>155</v>
      </c>
      <c r="U96">
        <v>200</v>
      </c>
      <c r="V96">
        <v>0.77500000000000002</v>
      </c>
      <c r="W96">
        <v>20</v>
      </c>
      <c r="X96">
        <v>57</v>
      </c>
      <c r="Y96">
        <v>77</v>
      </c>
      <c r="Z96">
        <v>118</v>
      </c>
      <c r="AA96">
        <v>52</v>
      </c>
      <c r="AB96">
        <v>4</v>
      </c>
      <c r="AC96">
        <v>96</v>
      </c>
      <c r="AD96">
        <v>112</v>
      </c>
      <c r="AE96">
        <v>571</v>
      </c>
      <c r="AF96">
        <f t="shared" ca="1" si="1"/>
        <v>0.12294629948093672</v>
      </c>
    </row>
    <row r="97" spans="1:32" x14ac:dyDescent="0.2">
      <c r="A97">
        <v>228</v>
      </c>
      <c r="B97">
        <v>1996</v>
      </c>
      <c r="C97" t="s">
        <v>498</v>
      </c>
      <c r="D97" t="s">
        <v>4</v>
      </c>
      <c r="E97">
        <v>24</v>
      </c>
      <c r="F97" t="s">
        <v>39</v>
      </c>
      <c r="G97">
        <v>72</v>
      </c>
      <c r="H97">
        <v>22</v>
      </c>
      <c r="I97">
        <v>1059</v>
      </c>
      <c r="J97">
        <v>65</v>
      </c>
      <c r="K97">
        <v>230</v>
      </c>
      <c r="L97">
        <v>0.28299999999999997</v>
      </c>
      <c r="M97">
        <v>22</v>
      </c>
      <c r="N97">
        <v>76</v>
      </c>
      <c r="O97">
        <v>0.28899999999999998</v>
      </c>
      <c r="P97">
        <v>43</v>
      </c>
      <c r="Q97">
        <v>154</v>
      </c>
      <c r="R97">
        <v>0.27900000000000003</v>
      </c>
      <c r="S97">
        <v>0.33</v>
      </c>
      <c r="T97">
        <v>68</v>
      </c>
      <c r="U97">
        <v>85</v>
      </c>
      <c r="V97">
        <v>0.8</v>
      </c>
      <c r="W97">
        <v>12</v>
      </c>
      <c r="X97">
        <v>63</v>
      </c>
      <c r="Y97">
        <v>75</v>
      </c>
      <c r="Z97">
        <v>216</v>
      </c>
      <c r="AA97">
        <v>28</v>
      </c>
      <c r="AB97">
        <v>3</v>
      </c>
      <c r="AC97">
        <v>86</v>
      </c>
      <c r="AD97">
        <v>121</v>
      </c>
      <c r="AE97">
        <v>220</v>
      </c>
      <c r="AF97">
        <f t="shared" ca="1" si="1"/>
        <v>0.51234862711188467</v>
      </c>
    </row>
    <row r="98" spans="1:32" x14ac:dyDescent="0.2">
      <c r="A98">
        <v>407</v>
      </c>
      <c r="B98">
        <v>1996</v>
      </c>
      <c r="C98" t="s">
        <v>499</v>
      </c>
      <c r="D98" t="s">
        <v>1</v>
      </c>
      <c r="E98">
        <v>23</v>
      </c>
      <c r="F98" t="s">
        <v>82</v>
      </c>
      <c r="G98">
        <v>62</v>
      </c>
      <c r="H98">
        <v>0</v>
      </c>
      <c r="I98">
        <v>845</v>
      </c>
      <c r="J98">
        <v>113</v>
      </c>
      <c r="K98">
        <v>292</v>
      </c>
      <c r="L98">
        <v>0.38700000000000001</v>
      </c>
      <c r="M98">
        <v>42</v>
      </c>
      <c r="N98">
        <v>122</v>
      </c>
      <c r="O98">
        <v>0.34399999999999997</v>
      </c>
      <c r="P98">
        <v>71</v>
      </c>
      <c r="Q98">
        <v>170</v>
      </c>
      <c r="R98">
        <v>0.41799999999999998</v>
      </c>
      <c r="S98">
        <v>0.45900000000000002</v>
      </c>
      <c r="T98">
        <v>35</v>
      </c>
      <c r="U98">
        <v>42</v>
      </c>
      <c r="V98">
        <v>0.83299999999999996</v>
      </c>
      <c r="W98">
        <v>28</v>
      </c>
      <c r="X98">
        <v>46</v>
      </c>
      <c r="Y98">
        <v>74</v>
      </c>
      <c r="Z98">
        <v>68</v>
      </c>
      <c r="AA98">
        <v>32</v>
      </c>
      <c r="AB98">
        <v>4</v>
      </c>
      <c r="AC98">
        <v>42</v>
      </c>
      <c r="AD98">
        <v>67</v>
      </c>
      <c r="AE98">
        <v>303</v>
      </c>
      <c r="AF98">
        <f t="shared" ca="1" si="1"/>
        <v>0.18535594491276852</v>
      </c>
    </row>
    <row r="99" spans="1:32" x14ac:dyDescent="0.2">
      <c r="A99">
        <v>427</v>
      </c>
      <c r="B99">
        <v>1996</v>
      </c>
      <c r="C99" t="s">
        <v>500</v>
      </c>
      <c r="D99" t="s">
        <v>13</v>
      </c>
      <c r="E99">
        <v>24</v>
      </c>
      <c r="F99" t="s">
        <v>11</v>
      </c>
      <c r="G99">
        <v>67</v>
      </c>
      <c r="H99">
        <v>51</v>
      </c>
      <c r="I99">
        <v>1950</v>
      </c>
      <c r="J99">
        <v>306</v>
      </c>
      <c r="K99">
        <v>641</v>
      </c>
      <c r="L99">
        <v>0.47699999999999998</v>
      </c>
      <c r="M99">
        <v>49</v>
      </c>
      <c r="N99">
        <v>153</v>
      </c>
      <c r="O99">
        <v>0.32</v>
      </c>
      <c r="P99">
        <v>257</v>
      </c>
      <c r="Q99">
        <v>488</v>
      </c>
      <c r="R99">
        <v>0.52700000000000002</v>
      </c>
      <c r="S99">
        <v>0.51600000000000001</v>
      </c>
      <c r="T99">
        <v>113</v>
      </c>
      <c r="U99">
        <v>180</v>
      </c>
      <c r="V99">
        <v>0.628</v>
      </c>
      <c r="W99">
        <v>113</v>
      </c>
      <c r="X99">
        <v>173</v>
      </c>
      <c r="Y99">
        <v>286</v>
      </c>
      <c r="Z99">
        <v>167</v>
      </c>
      <c r="AA99">
        <v>75</v>
      </c>
      <c r="AB99">
        <v>35</v>
      </c>
      <c r="AC99">
        <v>144</v>
      </c>
      <c r="AD99">
        <v>216</v>
      </c>
      <c r="AE99">
        <v>774</v>
      </c>
      <c r="AF99">
        <f t="shared" ca="1" si="1"/>
        <v>0.83999850917541119</v>
      </c>
    </row>
    <row r="100" spans="1:32" x14ac:dyDescent="0.2">
      <c r="A100">
        <v>381</v>
      </c>
      <c r="B100">
        <v>1996</v>
      </c>
      <c r="C100" t="s">
        <v>501</v>
      </c>
      <c r="D100" t="s">
        <v>1</v>
      </c>
      <c r="E100">
        <v>25</v>
      </c>
      <c r="F100" t="s">
        <v>11</v>
      </c>
      <c r="G100">
        <v>65</v>
      </c>
      <c r="H100">
        <v>1</v>
      </c>
      <c r="I100">
        <v>784</v>
      </c>
      <c r="J100">
        <v>98</v>
      </c>
      <c r="K100">
        <v>242</v>
      </c>
      <c r="L100">
        <v>0.40500000000000003</v>
      </c>
      <c r="M100">
        <v>38</v>
      </c>
      <c r="N100">
        <v>114</v>
      </c>
      <c r="O100">
        <v>0.33300000000000002</v>
      </c>
      <c r="P100">
        <v>60</v>
      </c>
      <c r="Q100">
        <v>128</v>
      </c>
      <c r="R100">
        <v>0.46899999999999997</v>
      </c>
      <c r="S100">
        <v>0.48299999999999998</v>
      </c>
      <c r="T100">
        <v>67</v>
      </c>
      <c r="U100">
        <v>82</v>
      </c>
      <c r="V100">
        <v>0.81699999999999995</v>
      </c>
      <c r="W100">
        <v>40</v>
      </c>
      <c r="X100">
        <v>63</v>
      </c>
      <c r="Y100">
        <v>103</v>
      </c>
      <c r="Z100">
        <v>48</v>
      </c>
      <c r="AA100">
        <v>24</v>
      </c>
      <c r="AB100">
        <v>10</v>
      </c>
      <c r="AC100">
        <v>45</v>
      </c>
      <c r="AD100">
        <v>83</v>
      </c>
      <c r="AE100">
        <v>301</v>
      </c>
      <c r="AF100">
        <f t="shared" ca="1" si="1"/>
        <v>6.591598642433627E-2</v>
      </c>
    </row>
    <row r="101" spans="1:32" x14ac:dyDescent="0.2">
      <c r="A101">
        <v>163</v>
      </c>
      <c r="B101">
        <v>1996</v>
      </c>
      <c r="C101" t="s">
        <v>495</v>
      </c>
      <c r="D101" t="s">
        <v>26</v>
      </c>
      <c r="E101">
        <v>28</v>
      </c>
      <c r="F101" t="s">
        <v>52</v>
      </c>
      <c r="G101">
        <v>47</v>
      </c>
      <c r="H101">
        <v>2</v>
      </c>
      <c r="I101">
        <v>862</v>
      </c>
      <c r="J101">
        <v>171</v>
      </c>
      <c r="K101">
        <v>308</v>
      </c>
      <c r="L101">
        <v>0.55500000000000005</v>
      </c>
      <c r="M101">
        <v>0</v>
      </c>
      <c r="N101">
        <v>1</v>
      </c>
      <c r="O101">
        <v>0</v>
      </c>
      <c r="P101">
        <v>171</v>
      </c>
      <c r="Q101">
        <v>307</v>
      </c>
      <c r="R101">
        <v>0.55700000000000005</v>
      </c>
      <c r="S101">
        <v>0.55500000000000005</v>
      </c>
      <c r="T101">
        <v>84</v>
      </c>
      <c r="U101">
        <v>132</v>
      </c>
      <c r="V101">
        <v>0.63600000000000001</v>
      </c>
      <c r="W101">
        <v>78</v>
      </c>
      <c r="X101">
        <v>164</v>
      </c>
      <c r="Y101">
        <v>242</v>
      </c>
      <c r="Z101">
        <v>26</v>
      </c>
      <c r="AA101">
        <v>19</v>
      </c>
      <c r="AB101">
        <v>29</v>
      </c>
      <c r="AC101">
        <v>60</v>
      </c>
      <c r="AD101">
        <v>135</v>
      </c>
      <c r="AE101">
        <v>426</v>
      </c>
      <c r="AF101">
        <f t="shared" ca="1" si="1"/>
        <v>6.8597404174104315E-2</v>
      </c>
    </row>
    <row r="102" spans="1:32" x14ac:dyDescent="0.2">
      <c r="A102">
        <v>471</v>
      </c>
      <c r="B102">
        <v>1996</v>
      </c>
      <c r="C102" t="s">
        <v>502</v>
      </c>
      <c r="D102" t="s">
        <v>6</v>
      </c>
      <c r="E102">
        <v>29</v>
      </c>
      <c r="F102" t="s">
        <v>90</v>
      </c>
      <c r="G102">
        <v>63</v>
      </c>
      <c r="H102">
        <v>63</v>
      </c>
      <c r="I102">
        <v>1901</v>
      </c>
      <c r="J102">
        <v>466</v>
      </c>
      <c r="K102">
        <v>894</v>
      </c>
      <c r="L102">
        <v>0.52100000000000002</v>
      </c>
      <c r="M102">
        <v>1</v>
      </c>
      <c r="N102">
        <v>5</v>
      </c>
      <c r="O102">
        <v>0.2</v>
      </c>
      <c r="P102">
        <v>465</v>
      </c>
      <c r="Q102">
        <v>889</v>
      </c>
      <c r="R102">
        <v>0.52300000000000002</v>
      </c>
      <c r="S102">
        <v>0.52200000000000002</v>
      </c>
      <c r="T102">
        <v>231</v>
      </c>
      <c r="U102">
        <v>293</v>
      </c>
      <c r="V102">
        <v>0.78800000000000003</v>
      </c>
      <c r="W102">
        <v>119</v>
      </c>
      <c r="X102">
        <v>314</v>
      </c>
      <c r="Y102">
        <v>433</v>
      </c>
      <c r="Z102">
        <v>110</v>
      </c>
      <c r="AA102">
        <v>21</v>
      </c>
      <c r="AB102">
        <v>45</v>
      </c>
      <c r="AC102">
        <v>160</v>
      </c>
      <c r="AD102">
        <v>226</v>
      </c>
      <c r="AE102">
        <v>1164</v>
      </c>
      <c r="AF102">
        <f t="shared" ca="1" si="1"/>
        <v>0.22277753996397176</v>
      </c>
    </row>
    <row r="103" spans="1:32" x14ac:dyDescent="0.2">
      <c r="A103">
        <v>119</v>
      </c>
      <c r="B103">
        <v>1996</v>
      </c>
      <c r="C103" t="s">
        <v>503</v>
      </c>
      <c r="D103" t="s">
        <v>6</v>
      </c>
      <c r="E103">
        <v>27</v>
      </c>
      <c r="F103" t="s">
        <v>59</v>
      </c>
      <c r="G103">
        <v>79</v>
      </c>
      <c r="H103">
        <v>79</v>
      </c>
      <c r="I103">
        <v>2470</v>
      </c>
      <c r="J103">
        <v>414</v>
      </c>
      <c r="K103">
        <v>807</v>
      </c>
      <c r="L103">
        <v>0.51300000000000001</v>
      </c>
      <c r="M103">
        <v>3</v>
      </c>
      <c r="N103">
        <v>18</v>
      </c>
      <c r="O103">
        <v>0.16700000000000001</v>
      </c>
      <c r="P103">
        <v>411</v>
      </c>
      <c r="Q103">
        <v>789</v>
      </c>
      <c r="R103">
        <v>0.52100000000000002</v>
      </c>
      <c r="S103">
        <v>0.51500000000000001</v>
      </c>
      <c r="T103">
        <v>189</v>
      </c>
      <c r="U103">
        <v>295</v>
      </c>
      <c r="V103">
        <v>0.64100000000000001</v>
      </c>
      <c r="W103">
        <v>198</v>
      </c>
      <c r="X103">
        <v>481</v>
      </c>
      <c r="Y103">
        <v>679</v>
      </c>
      <c r="Z103">
        <v>261</v>
      </c>
      <c r="AA103">
        <v>76</v>
      </c>
      <c r="AB103">
        <v>131</v>
      </c>
      <c r="AC103">
        <v>199</v>
      </c>
      <c r="AD103">
        <v>274</v>
      </c>
      <c r="AE103">
        <v>1020</v>
      </c>
      <c r="AF103">
        <f t="shared" ca="1" si="1"/>
        <v>0.46593712513868957</v>
      </c>
    </row>
    <row r="104" spans="1:32" x14ac:dyDescent="0.2">
      <c r="A104">
        <v>38</v>
      </c>
      <c r="B104">
        <v>1996</v>
      </c>
      <c r="C104" t="s">
        <v>504</v>
      </c>
      <c r="D104" t="s">
        <v>4</v>
      </c>
      <c r="E104">
        <v>28</v>
      </c>
      <c r="F104" t="s">
        <v>165</v>
      </c>
      <c r="G104">
        <v>81</v>
      </c>
      <c r="H104">
        <v>81</v>
      </c>
      <c r="I104">
        <v>2893</v>
      </c>
      <c r="J104">
        <v>455</v>
      </c>
      <c r="K104">
        <v>1123</v>
      </c>
      <c r="L104">
        <v>0.40500000000000003</v>
      </c>
      <c r="M104">
        <v>231</v>
      </c>
      <c r="N104">
        <v>623</v>
      </c>
      <c r="O104">
        <v>0.371</v>
      </c>
      <c r="P104">
        <v>224</v>
      </c>
      <c r="Q104">
        <v>500</v>
      </c>
      <c r="R104">
        <v>0.44800000000000001</v>
      </c>
      <c r="S104">
        <v>0.50800000000000001</v>
      </c>
      <c r="T104">
        <v>127</v>
      </c>
      <c r="U104">
        <v>170</v>
      </c>
      <c r="V104">
        <v>0.747</v>
      </c>
      <c r="W104">
        <v>110</v>
      </c>
      <c r="X104">
        <v>222</v>
      </c>
      <c r="Y104">
        <v>332</v>
      </c>
      <c r="Z104">
        <v>478</v>
      </c>
      <c r="AA104">
        <v>212</v>
      </c>
      <c r="AB104">
        <v>17</v>
      </c>
      <c r="AC104">
        <v>188</v>
      </c>
      <c r="AD104">
        <v>151</v>
      </c>
      <c r="AE104">
        <v>1268</v>
      </c>
      <c r="AF104">
        <f t="shared" ca="1" si="1"/>
        <v>0.13205688071842314</v>
      </c>
    </row>
    <row r="105" spans="1:32" x14ac:dyDescent="0.2">
      <c r="A105">
        <v>496</v>
      </c>
      <c r="B105">
        <v>1996</v>
      </c>
      <c r="C105" t="s">
        <v>505</v>
      </c>
      <c r="D105" t="s">
        <v>26</v>
      </c>
      <c r="E105">
        <v>33</v>
      </c>
      <c r="F105" t="s">
        <v>22</v>
      </c>
      <c r="G105">
        <v>82</v>
      </c>
      <c r="H105">
        <v>82</v>
      </c>
      <c r="I105">
        <v>2841</v>
      </c>
      <c r="J105">
        <v>452</v>
      </c>
      <c r="K105">
        <v>853</v>
      </c>
      <c r="L105">
        <v>0.53</v>
      </c>
      <c r="M105">
        <v>0</v>
      </c>
      <c r="N105">
        <v>4</v>
      </c>
      <c r="O105">
        <v>0</v>
      </c>
      <c r="P105">
        <v>452</v>
      </c>
      <c r="Q105">
        <v>849</v>
      </c>
      <c r="R105">
        <v>0.53200000000000003</v>
      </c>
      <c r="S105">
        <v>0.53</v>
      </c>
      <c r="T105">
        <v>257</v>
      </c>
      <c r="U105">
        <v>362</v>
      </c>
      <c r="V105">
        <v>0.71</v>
      </c>
      <c r="W105">
        <v>211</v>
      </c>
      <c r="X105">
        <v>477</v>
      </c>
      <c r="Y105">
        <v>688</v>
      </c>
      <c r="Z105">
        <v>158</v>
      </c>
      <c r="AA105">
        <v>53</v>
      </c>
      <c r="AB105">
        <v>39</v>
      </c>
      <c r="AC105">
        <v>195</v>
      </c>
      <c r="AD105">
        <v>300</v>
      </c>
      <c r="AE105">
        <v>1161</v>
      </c>
      <c r="AF105">
        <f t="shared" ca="1" si="1"/>
        <v>0.85276972596046197</v>
      </c>
    </row>
    <row r="106" spans="1:32" x14ac:dyDescent="0.2">
      <c r="A106">
        <v>419</v>
      </c>
      <c r="B106">
        <v>1996</v>
      </c>
      <c r="C106" t="s">
        <v>506</v>
      </c>
      <c r="D106" t="s">
        <v>13</v>
      </c>
      <c r="E106">
        <v>29</v>
      </c>
      <c r="F106" t="s">
        <v>48</v>
      </c>
      <c r="G106">
        <v>78</v>
      </c>
      <c r="H106">
        <v>76</v>
      </c>
      <c r="I106">
        <v>2980</v>
      </c>
      <c r="J106">
        <v>553</v>
      </c>
      <c r="K106">
        <v>1306</v>
      </c>
      <c r="L106">
        <v>0.42299999999999999</v>
      </c>
      <c r="M106">
        <v>178</v>
      </c>
      <c r="N106">
        <v>471</v>
      </c>
      <c r="O106">
        <v>0.378</v>
      </c>
      <c r="P106">
        <v>375</v>
      </c>
      <c r="Q106">
        <v>835</v>
      </c>
      <c r="R106">
        <v>0.44900000000000001</v>
      </c>
      <c r="S106">
        <v>0.49199999999999999</v>
      </c>
      <c r="T106">
        <v>360</v>
      </c>
      <c r="U106">
        <v>542</v>
      </c>
      <c r="V106">
        <v>0.66400000000000003</v>
      </c>
      <c r="W106">
        <v>123</v>
      </c>
      <c r="X106">
        <v>320</v>
      </c>
      <c r="Y106">
        <v>443</v>
      </c>
      <c r="Z106">
        <v>190</v>
      </c>
      <c r="AA106">
        <v>86</v>
      </c>
      <c r="AB106">
        <v>68</v>
      </c>
      <c r="AC106">
        <v>194</v>
      </c>
      <c r="AD106">
        <v>248</v>
      </c>
      <c r="AE106">
        <v>1644</v>
      </c>
      <c r="AF106">
        <f t="shared" ca="1" si="1"/>
        <v>0.40806420053722581</v>
      </c>
    </row>
    <row r="107" spans="1:32" x14ac:dyDescent="0.2">
      <c r="A107">
        <v>561</v>
      </c>
      <c r="B107">
        <v>1996</v>
      </c>
      <c r="C107" t="s">
        <v>507</v>
      </c>
      <c r="D107" t="s">
        <v>4</v>
      </c>
      <c r="E107">
        <v>30</v>
      </c>
      <c r="F107" t="s">
        <v>90</v>
      </c>
      <c r="G107">
        <v>77</v>
      </c>
      <c r="H107">
        <v>4</v>
      </c>
      <c r="I107">
        <v>1164</v>
      </c>
      <c r="J107">
        <v>101</v>
      </c>
      <c r="K107">
        <v>259</v>
      </c>
      <c r="L107">
        <v>0.39</v>
      </c>
      <c r="M107">
        <v>23</v>
      </c>
      <c r="N107">
        <v>71</v>
      </c>
      <c r="O107">
        <v>0.32400000000000001</v>
      </c>
      <c r="P107">
        <v>78</v>
      </c>
      <c r="Q107">
        <v>188</v>
      </c>
      <c r="R107">
        <v>0.41499999999999998</v>
      </c>
      <c r="S107">
        <v>0.434</v>
      </c>
      <c r="T107">
        <v>54</v>
      </c>
      <c r="U107">
        <v>73</v>
      </c>
      <c r="V107">
        <v>0.74</v>
      </c>
      <c r="W107">
        <v>27</v>
      </c>
      <c r="X107">
        <v>97</v>
      </c>
      <c r="Y107">
        <v>124</v>
      </c>
      <c r="Z107">
        <v>213</v>
      </c>
      <c r="AA107">
        <v>65</v>
      </c>
      <c r="AB107">
        <v>4</v>
      </c>
      <c r="AC107">
        <v>93</v>
      </c>
      <c r="AD107">
        <v>152</v>
      </c>
      <c r="AE107">
        <v>279</v>
      </c>
      <c r="AF107">
        <f t="shared" ca="1" si="1"/>
        <v>0.15355019905290068</v>
      </c>
    </row>
    <row r="108" spans="1:32" x14ac:dyDescent="0.2">
      <c r="A108">
        <v>353</v>
      </c>
      <c r="B108">
        <v>1996</v>
      </c>
      <c r="C108" t="s">
        <v>508</v>
      </c>
      <c r="D108" t="s">
        <v>6</v>
      </c>
      <c r="E108">
        <v>23</v>
      </c>
      <c r="F108" t="s">
        <v>87</v>
      </c>
      <c r="G108">
        <v>54</v>
      </c>
      <c r="H108">
        <v>52</v>
      </c>
      <c r="I108">
        <v>1946</v>
      </c>
      <c r="J108">
        <v>592</v>
      </c>
      <c r="K108">
        <v>1033</v>
      </c>
      <c r="L108">
        <v>0.57299999999999995</v>
      </c>
      <c r="M108">
        <v>1</v>
      </c>
      <c r="N108">
        <v>2</v>
      </c>
      <c r="O108">
        <v>0.5</v>
      </c>
      <c r="P108">
        <v>591</v>
      </c>
      <c r="Q108">
        <v>1031</v>
      </c>
      <c r="R108">
        <v>0.57299999999999995</v>
      </c>
      <c r="S108">
        <v>0.57399999999999995</v>
      </c>
      <c r="T108">
        <v>249</v>
      </c>
      <c r="U108">
        <v>511</v>
      </c>
      <c r="V108">
        <v>0.48699999999999999</v>
      </c>
      <c r="W108">
        <v>182</v>
      </c>
      <c r="X108">
        <v>414</v>
      </c>
      <c r="Y108">
        <v>596</v>
      </c>
      <c r="Z108">
        <v>155</v>
      </c>
      <c r="AA108">
        <v>34</v>
      </c>
      <c r="AB108">
        <v>115</v>
      </c>
      <c r="AC108">
        <v>155</v>
      </c>
      <c r="AD108">
        <v>193</v>
      </c>
      <c r="AE108">
        <v>1434</v>
      </c>
      <c r="AF108">
        <f t="shared" ca="1" si="1"/>
        <v>0.56535664615933923</v>
      </c>
    </row>
    <row r="109" spans="1:32" x14ac:dyDescent="0.2">
      <c r="A109">
        <v>396</v>
      </c>
      <c r="B109">
        <v>1996</v>
      </c>
      <c r="C109" t="s">
        <v>509</v>
      </c>
      <c r="D109" t="s">
        <v>6</v>
      </c>
      <c r="E109">
        <v>22</v>
      </c>
      <c r="F109" t="s">
        <v>458</v>
      </c>
      <c r="G109">
        <v>77</v>
      </c>
      <c r="H109">
        <v>63</v>
      </c>
      <c r="I109">
        <v>2460</v>
      </c>
      <c r="J109">
        <v>401</v>
      </c>
      <c r="K109">
        <v>877</v>
      </c>
      <c r="L109">
        <v>0.45700000000000002</v>
      </c>
      <c r="M109">
        <v>0</v>
      </c>
      <c r="N109">
        <v>3</v>
      </c>
      <c r="O109">
        <v>0</v>
      </c>
      <c r="P109">
        <v>401</v>
      </c>
      <c r="Q109">
        <v>874</v>
      </c>
      <c r="R109">
        <v>0.45900000000000002</v>
      </c>
      <c r="S109">
        <v>0.45700000000000002</v>
      </c>
      <c r="T109">
        <v>219</v>
      </c>
      <c r="U109">
        <v>299</v>
      </c>
      <c r="V109">
        <v>0.73199999999999998</v>
      </c>
      <c r="W109">
        <v>178</v>
      </c>
      <c r="X109">
        <v>392</v>
      </c>
      <c r="Y109">
        <v>570</v>
      </c>
      <c r="Z109">
        <v>109</v>
      </c>
      <c r="AA109">
        <v>43</v>
      </c>
      <c r="AB109">
        <v>55</v>
      </c>
      <c r="AC109">
        <v>157</v>
      </c>
      <c r="AD109">
        <v>226</v>
      </c>
      <c r="AE109">
        <v>1021</v>
      </c>
      <c r="AF109">
        <f t="shared" ca="1" si="1"/>
        <v>0.99764142367859376</v>
      </c>
    </row>
    <row r="110" spans="1:32" x14ac:dyDescent="0.2">
      <c r="A110">
        <v>170</v>
      </c>
      <c r="B110">
        <v>1996</v>
      </c>
      <c r="C110" t="s">
        <v>510</v>
      </c>
      <c r="D110" t="s">
        <v>13</v>
      </c>
      <c r="E110">
        <v>31</v>
      </c>
      <c r="F110" t="s">
        <v>449</v>
      </c>
      <c r="G110">
        <v>78</v>
      </c>
      <c r="H110">
        <v>76</v>
      </c>
      <c r="I110">
        <v>2856</v>
      </c>
      <c r="J110">
        <v>576</v>
      </c>
      <c r="K110">
        <v>1216</v>
      </c>
      <c r="L110">
        <v>0.47399999999999998</v>
      </c>
      <c r="M110">
        <v>0</v>
      </c>
      <c r="N110">
        <v>1</v>
      </c>
      <c r="O110">
        <v>0</v>
      </c>
      <c r="P110">
        <v>576</v>
      </c>
      <c r="Q110">
        <v>1215</v>
      </c>
      <c r="R110">
        <v>0.47399999999999998</v>
      </c>
      <c r="S110">
        <v>0.47399999999999998</v>
      </c>
      <c r="T110">
        <v>277</v>
      </c>
      <c r="U110">
        <v>350</v>
      </c>
      <c r="V110">
        <v>0.79100000000000004</v>
      </c>
      <c r="W110">
        <v>241</v>
      </c>
      <c r="X110">
        <v>472</v>
      </c>
      <c r="Y110">
        <v>713</v>
      </c>
      <c r="Z110">
        <v>140</v>
      </c>
      <c r="AA110">
        <v>73</v>
      </c>
      <c r="AB110">
        <v>53</v>
      </c>
      <c r="AC110">
        <v>177</v>
      </c>
      <c r="AD110">
        <v>180</v>
      </c>
      <c r="AE110">
        <v>1429</v>
      </c>
      <c r="AF110">
        <f t="shared" ca="1" si="1"/>
        <v>0.86277274193293518</v>
      </c>
    </row>
    <row r="111" spans="1:32" x14ac:dyDescent="0.2">
      <c r="A111">
        <v>79</v>
      </c>
      <c r="B111">
        <v>1996</v>
      </c>
      <c r="C111" t="s">
        <v>511</v>
      </c>
      <c r="D111" t="s">
        <v>4</v>
      </c>
      <c r="E111">
        <v>28</v>
      </c>
      <c r="F111" t="s">
        <v>449</v>
      </c>
      <c r="G111">
        <v>78</v>
      </c>
      <c r="H111">
        <v>54</v>
      </c>
      <c r="I111">
        <v>2408</v>
      </c>
      <c r="J111">
        <v>324</v>
      </c>
      <c r="K111">
        <v>778</v>
      </c>
      <c r="L111">
        <v>0.41599999999999998</v>
      </c>
      <c r="M111">
        <v>95</v>
      </c>
      <c r="N111">
        <v>259</v>
      </c>
      <c r="O111">
        <v>0.36699999999999999</v>
      </c>
      <c r="P111">
        <v>229</v>
      </c>
      <c r="Q111">
        <v>519</v>
      </c>
      <c r="R111">
        <v>0.441</v>
      </c>
      <c r="S111">
        <v>0.47799999999999998</v>
      </c>
      <c r="T111">
        <v>259</v>
      </c>
      <c r="U111">
        <v>304</v>
      </c>
      <c r="V111">
        <v>0.85199999999999998</v>
      </c>
      <c r="W111">
        <v>51</v>
      </c>
      <c r="X111">
        <v>194</v>
      </c>
      <c r="Y111">
        <v>245</v>
      </c>
      <c r="Z111">
        <v>548</v>
      </c>
      <c r="AA111">
        <v>111</v>
      </c>
      <c r="AB111">
        <v>8</v>
      </c>
      <c r="AC111">
        <v>230</v>
      </c>
      <c r="AD111">
        <v>246</v>
      </c>
      <c r="AE111">
        <v>1002</v>
      </c>
      <c r="AF111">
        <f t="shared" ca="1" si="1"/>
        <v>0.26838026230525103</v>
      </c>
    </row>
    <row r="112" spans="1:32" x14ac:dyDescent="0.2">
      <c r="A112">
        <v>87</v>
      </c>
      <c r="B112">
        <v>1996</v>
      </c>
      <c r="C112" t="s">
        <v>512</v>
      </c>
      <c r="D112" t="s">
        <v>4</v>
      </c>
      <c r="E112">
        <v>27</v>
      </c>
      <c r="F112" t="s">
        <v>8</v>
      </c>
      <c r="G112">
        <v>81</v>
      </c>
      <c r="H112">
        <v>55</v>
      </c>
      <c r="I112">
        <v>2615</v>
      </c>
      <c r="J112">
        <v>318</v>
      </c>
      <c r="K112">
        <v>777</v>
      </c>
      <c r="L112">
        <v>0.40899999999999997</v>
      </c>
      <c r="M112">
        <v>88</v>
      </c>
      <c r="N112">
        <v>254</v>
      </c>
      <c r="O112">
        <v>0.34599999999999997</v>
      </c>
      <c r="P112">
        <v>230</v>
      </c>
      <c r="Q112">
        <v>523</v>
      </c>
      <c r="R112">
        <v>0.44</v>
      </c>
      <c r="S112">
        <v>0.46600000000000003</v>
      </c>
      <c r="T112">
        <v>168</v>
      </c>
      <c r="U112">
        <v>211</v>
      </c>
      <c r="V112">
        <v>0.79600000000000004</v>
      </c>
      <c r="W112">
        <v>49</v>
      </c>
      <c r="X112">
        <v>211</v>
      </c>
      <c r="Y112">
        <v>260</v>
      </c>
      <c r="Z112">
        <v>422</v>
      </c>
      <c r="AA112">
        <v>94</v>
      </c>
      <c r="AB112">
        <v>17</v>
      </c>
      <c r="AC112">
        <v>171</v>
      </c>
      <c r="AD112">
        <v>253</v>
      </c>
      <c r="AE112">
        <v>892</v>
      </c>
      <c r="AF112">
        <f t="shared" ca="1" si="1"/>
        <v>0.94550563734227933</v>
      </c>
    </row>
    <row r="113" spans="1:32" x14ac:dyDescent="0.2">
      <c r="A113">
        <v>460</v>
      </c>
      <c r="B113">
        <v>1996</v>
      </c>
      <c r="C113" t="s">
        <v>513</v>
      </c>
      <c r="D113" t="s">
        <v>26</v>
      </c>
      <c r="E113">
        <v>30</v>
      </c>
      <c r="F113" t="s">
        <v>34</v>
      </c>
      <c r="G113">
        <v>41</v>
      </c>
      <c r="H113">
        <v>4</v>
      </c>
      <c r="I113">
        <v>890</v>
      </c>
      <c r="J113">
        <v>114</v>
      </c>
      <c r="K113">
        <v>294</v>
      </c>
      <c r="L113">
        <v>0.38800000000000001</v>
      </c>
      <c r="M113">
        <v>2</v>
      </c>
      <c r="N113">
        <v>15</v>
      </c>
      <c r="O113">
        <v>0.13300000000000001</v>
      </c>
      <c r="P113">
        <v>112</v>
      </c>
      <c r="Q113">
        <v>279</v>
      </c>
      <c r="R113">
        <v>0.40100000000000002</v>
      </c>
      <c r="S113">
        <v>0.39100000000000001</v>
      </c>
      <c r="T113">
        <v>73</v>
      </c>
      <c r="U113">
        <v>103</v>
      </c>
      <c r="V113">
        <v>0.70899999999999996</v>
      </c>
      <c r="W113">
        <v>59</v>
      </c>
      <c r="X113">
        <v>101</v>
      </c>
      <c r="Y113">
        <v>160</v>
      </c>
      <c r="Z113">
        <v>29</v>
      </c>
      <c r="AA113">
        <v>18</v>
      </c>
      <c r="AB113">
        <v>51</v>
      </c>
      <c r="AC113">
        <v>61</v>
      </c>
      <c r="AD113">
        <v>124</v>
      </c>
      <c r="AE113">
        <v>303</v>
      </c>
      <c r="AF113">
        <f t="shared" ca="1" si="1"/>
        <v>0.36634892989627299</v>
      </c>
    </row>
    <row r="114" spans="1:32" x14ac:dyDescent="0.2">
      <c r="A114">
        <v>223</v>
      </c>
      <c r="B114">
        <v>1996</v>
      </c>
      <c r="C114" t="s">
        <v>514</v>
      </c>
      <c r="D114" t="s">
        <v>13</v>
      </c>
      <c r="E114">
        <v>25</v>
      </c>
      <c r="F114" t="s">
        <v>117</v>
      </c>
      <c r="G114">
        <v>71</v>
      </c>
      <c r="H114">
        <v>71</v>
      </c>
      <c r="I114">
        <v>2634</v>
      </c>
      <c r="J114">
        <v>300</v>
      </c>
      <c r="K114">
        <v>732</v>
      </c>
      <c r="L114">
        <v>0.41</v>
      </c>
      <c r="M114">
        <v>142</v>
      </c>
      <c r="N114">
        <v>388</v>
      </c>
      <c r="O114">
        <v>0.36599999999999999</v>
      </c>
      <c r="P114">
        <v>158</v>
      </c>
      <c r="Q114">
        <v>344</v>
      </c>
      <c r="R114">
        <v>0.45900000000000002</v>
      </c>
      <c r="S114">
        <v>0.50700000000000001</v>
      </c>
      <c r="T114">
        <v>111</v>
      </c>
      <c r="U114">
        <v>143</v>
      </c>
      <c r="V114">
        <v>0.77600000000000002</v>
      </c>
      <c r="W114">
        <v>97</v>
      </c>
      <c r="X114">
        <v>315</v>
      </c>
      <c r="Y114">
        <v>412</v>
      </c>
      <c r="Z114">
        <v>281</v>
      </c>
      <c r="AA114">
        <v>116</v>
      </c>
      <c r="AB114">
        <v>109</v>
      </c>
      <c r="AC114">
        <v>160</v>
      </c>
      <c r="AD114">
        <v>197</v>
      </c>
      <c r="AE114">
        <v>853</v>
      </c>
      <c r="AF114">
        <f t="shared" ca="1" si="1"/>
        <v>0.49903833589071267</v>
      </c>
    </row>
    <row r="115" spans="1:32" x14ac:dyDescent="0.2">
      <c r="A115">
        <v>215</v>
      </c>
      <c r="B115">
        <v>1996</v>
      </c>
      <c r="C115" t="s">
        <v>515</v>
      </c>
      <c r="D115" t="s">
        <v>13</v>
      </c>
      <c r="E115">
        <v>27</v>
      </c>
      <c r="F115" t="s">
        <v>79</v>
      </c>
      <c r="G115">
        <v>44</v>
      </c>
      <c r="H115">
        <v>4</v>
      </c>
      <c r="I115">
        <v>916</v>
      </c>
      <c r="J115">
        <v>134</v>
      </c>
      <c r="K115">
        <v>323</v>
      </c>
      <c r="L115">
        <v>0.41499999999999998</v>
      </c>
      <c r="M115">
        <v>48</v>
      </c>
      <c r="N115">
        <v>129</v>
      </c>
      <c r="O115">
        <v>0.372</v>
      </c>
      <c r="P115">
        <v>86</v>
      </c>
      <c r="Q115">
        <v>194</v>
      </c>
      <c r="R115">
        <v>0.443</v>
      </c>
      <c r="S115">
        <v>0.48899999999999999</v>
      </c>
      <c r="T115">
        <v>35</v>
      </c>
      <c r="U115">
        <v>37</v>
      </c>
      <c r="V115">
        <v>0.94599999999999995</v>
      </c>
      <c r="W115">
        <v>20</v>
      </c>
      <c r="X115">
        <v>72</v>
      </c>
      <c r="Y115">
        <v>92</v>
      </c>
      <c r="Z115">
        <v>55</v>
      </c>
      <c r="AA115">
        <v>24</v>
      </c>
      <c r="AB115">
        <v>11</v>
      </c>
      <c r="AC115">
        <v>49</v>
      </c>
      <c r="AD115">
        <v>90</v>
      </c>
      <c r="AE115">
        <v>351</v>
      </c>
      <c r="AF115">
        <f t="shared" ca="1" si="1"/>
        <v>0.64667160940448776</v>
      </c>
    </row>
    <row r="116" spans="1:32" x14ac:dyDescent="0.2">
      <c r="A116">
        <v>190</v>
      </c>
      <c r="B116">
        <v>1996</v>
      </c>
      <c r="C116" t="s">
        <v>516</v>
      </c>
      <c r="D116" t="s">
        <v>26</v>
      </c>
      <c r="E116">
        <v>30</v>
      </c>
      <c r="F116" t="s">
        <v>87</v>
      </c>
      <c r="G116">
        <v>63</v>
      </c>
      <c r="H116">
        <v>62</v>
      </c>
      <c r="I116">
        <v>2286</v>
      </c>
      <c r="J116">
        <v>347</v>
      </c>
      <c r="K116">
        <v>677</v>
      </c>
      <c r="L116">
        <v>0.51300000000000001</v>
      </c>
      <c r="M116">
        <v>1</v>
      </c>
      <c r="N116">
        <v>6</v>
      </c>
      <c r="O116">
        <v>0.16700000000000001</v>
      </c>
      <c r="P116">
        <v>346</v>
      </c>
      <c r="Q116">
        <v>671</v>
      </c>
      <c r="R116">
        <v>0.51600000000000001</v>
      </c>
      <c r="S116">
        <v>0.51300000000000001</v>
      </c>
      <c r="T116">
        <v>152</v>
      </c>
      <c r="U116">
        <v>207</v>
      </c>
      <c r="V116">
        <v>0.73399999999999999</v>
      </c>
      <c r="W116">
        <v>178</v>
      </c>
      <c r="X116">
        <v>402</v>
      </c>
      <c r="Y116">
        <v>580</v>
      </c>
      <c r="Z116">
        <v>170</v>
      </c>
      <c r="AA116">
        <v>62</v>
      </c>
      <c r="AB116">
        <v>74</v>
      </c>
      <c r="AC116">
        <v>64</v>
      </c>
      <c r="AD116">
        <v>144</v>
      </c>
      <c r="AE116">
        <v>847</v>
      </c>
      <c r="AF116">
        <f t="shared" ca="1" si="1"/>
        <v>0.68099770091087186</v>
      </c>
    </row>
    <row r="117" spans="1:32" x14ac:dyDescent="0.2">
      <c r="A117">
        <v>73</v>
      </c>
      <c r="B117">
        <v>1996</v>
      </c>
      <c r="C117" t="s">
        <v>517</v>
      </c>
      <c r="D117" t="s">
        <v>6</v>
      </c>
      <c r="E117">
        <v>27</v>
      </c>
      <c r="F117" t="s">
        <v>39</v>
      </c>
      <c r="G117">
        <v>73</v>
      </c>
      <c r="H117">
        <v>26</v>
      </c>
      <c r="I117">
        <v>1044</v>
      </c>
      <c r="J117">
        <v>90</v>
      </c>
      <c r="K117">
        <v>216</v>
      </c>
      <c r="L117">
        <v>0.41699999999999998</v>
      </c>
      <c r="M117">
        <v>0</v>
      </c>
      <c r="N117">
        <v>1</v>
      </c>
      <c r="O117">
        <v>0</v>
      </c>
      <c r="P117">
        <v>90</v>
      </c>
      <c r="Q117">
        <v>215</v>
      </c>
      <c r="R117">
        <v>0.41899999999999998</v>
      </c>
      <c r="S117">
        <v>0.41699999999999998</v>
      </c>
      <c r="T117">
        <v>70</v>
      </c>
      <c r="U117">
        <v>96</v>
      </c>
      <c r="V117">
        <v>0.72899999999999998</v>
      </c>
      <c r="W117">
        <v>86</v>
      </c>
      <c r="X117">
        <v>162</v>
      </c>
      <c r="Y117">
        <v>248</v>
      </c>
      <c r="Z117">
        <v>20</v>
      </c>
      <c r="AA117">
        <v>27</v>
      </c>
      <c r="AB117">
        <v>78</v>
      </c>
      <c r="AC117">
        <v>53</v>
      </c>
      <c r="AD117">
        <v>173</v>
      </c>
      <c r="AE117">
        <v>250</v>
      </c>
      <c r="AF117">
        <f t="shared" ca="1" si="1"/>
        <v>4.5542132032805438E-2</v>
      </c>
    </row>
    <row r="118" spans="1:32" x14ac:dyDescent="0.2">
      <c r="A118">
        <v>88</v>
      </c>
      <c r="B118">
        <v>1996</v>
      </c>
      <c r="C118" t="s">
        <v>512</v>
      </c>
      <c r="D118" t="s">
        <v>4</v>
      </c>
      <c r="E118">
        <v>27</v>
      </c>
      <c r="F118" t="s">
        <v>108</v>
      </c>
      <c r="G118">
        <v>52</v>
      </c>
      <c r="H118">
        <v>52</v>
      </c>
      <c r="I118">
        <v>1882</v>
      </c>
      <c r="J118">
        <v>231</v>
      </c>
      <c r="K118">
        <v>559</v>
      </c>
      <c r="L118">
        <v>0.41299999999999998</v>
      </c>
      <c r="M118">
        <v>63</v>
      </c>
      <c r="N118">
        <v>172</v>
      </c>
      <c r="O118">
        <v>0.36599999999999999</v>
      </c>
      <c r="P118">
        <v>168</v>
      </c>
      <c r="Q118">
        <v>387</v>
      </c>
      <c r="R118">
        <v>0.434</v>
      </c>
      <c r="S118">
        <v>0.47</v>
      </c>
      <c r="T118">
        <v>139</v>
      </c>
      <c r="U118">
        <v>173</v>
      </c>
      <c r="V118">
        <v>0.80300000000000005</v>
      </c>
      <c r="W118">
        <v>38</v>
      </c>
      <c r="X118">
        <v>163</v>
      </c>
      <c r="Y118">
        <v>201</v>
      </c>
      <c r="Z118">
        <v>296</v>
      </c>
      <c r="AA118">
        <v>63</v>
      </c>
      <c r="AB118">
        <v>12</v>
      </c>
      <c r="AC118">
        <v>123</v>
      </c>
      <c r="AD118">
        <v>175</v>
      </c>
      <c r="AE118">
        <v>664</v>
      </c>
      <c r="AF118">
        <f t="shared" ca="1" si="1"/>
        <v>0.591015775437288</v>
      </c>
    </row>
    <row r="119" spans="1:32" x14ac:dyDescent="0.2">
      <c r="A119">
        <v>210</v>
      </c>
      <c r="B119">
        <v>1996</v>
      </c>
      <c r="C119" t="s">
        <v>518</v>
      </c>
      <c r="D119" t="s">
        <v>1</v>
      </c>
      <c r="E119">
        <v>29</v>
      </c>
      <c r="F119" t="s">
        <v>433</v>
      </c>
      <c r="G119">
        <v>82</v>
      </c>
      <c r="H119">
        <v>82</v>
      </c>
      <c r="I119">
        <v>2823</v>
      </c>
      <c r="J119">
        <v>443</v>
      </c>
      <c r="K119">
        <v>936</v>
      </c>
      <c r="L119">
        <v>0.47299999999999998</v>
      </c>
      <c r="M119">
        <v>146</v>
      </c>
      <c r="N119">
        <v>380</v>
      </c>
      <c r="O119">
        <v>0.38400000000000001</v>
      </c>
      <c r="P119">
        <v>297</v>
      </c>
      <c r="Q119">
        <v>556</v>
      </c>
      <c r="R119">
        <v>0.53400000000000003</v>
      </c>
      <c r="S119">
        <v>0.55100000000000005</v>
      </c>
      <c r="T119">
        <v>249</v>
      </c>
      <c r="U119">
        <v>285</v>
      </c>
      <c r="V119">
        <v>0.874</v>
      </c>
      <c r="W119">
        <v>86</v>
      </c>
      <c r="X119">
        <v>211</v>
      </c>
      <c r="Y119">
        <v>297</v>
      </c>
      <c r="Z119">
        <v>218</v>
      </c>
      <c r="AA119">
        <v>149</v>
      </c>
      <c r="AB119">
        <v>14</v>
      </c>
      <c r="AC119">
        <v>164</v>
      </c>
      <c r="AD119">
        <v>172</v>
      </c>
      <c r="AE119">
        <v>1281</v>
      </c>
      <c r="AF119">
        <f t="shared" ca="1" si="1"/>
        <v>0.79342998635084783</v>
      </c>
    </row>
    <row r="120" spans="1:32" x14ac:dyDescent="0.2">
      <c r="A120">
        <v>448</v>
      </c>
      <c r="B120">
        <v>1996</v>
      </c>
      <c r="C120" t="s">
        <v>519</v>
      </c>
      <c r="D120" t="s">
        <v>13</v>
      </c>
      <c r="E120">
        <v>25</v>
      </c>
      <c r="F120" t="s">
        <v>11</v>
      </c>
      <c r="G120">
        <v>62</v>
      </c>
      <c r="H120">
        <v>48</v>
      </c>
      <c r="I120">
        <v>1601</v>
      </c>
      <c r="J120">
        <v>272</v>
      </c>
      <c r="K120">
        <v>655</v>
      </c>
      <c r="L120">
        <v>0.41499999999999998</v>
      </c>
      <c r="M120">
        <v>21</v>
      </c>
      <c r="N120">
        <v>100</v>
      </c>
      <c r="O120">
        <v>0.21</v>
      </c>
      <c r="P120">
        <v>251</v>
      </c>
      <c r="Q120">
        <v>555</v>
      </c>
      <c r="R120">
        <v>0.45200000000000001</v>
      </c>
      <c r="S120">
        <v>0.43099999999999999</v>
      </c>
      <c r="T120">
        <v>147</v>
      </c>
      <c r="U120">
        <v>184</v>
      </c>
      <c r="V120">
        <v>0.79900000000000004</v>
      </c>
      <c r="W120">
        <v>76</v>
      </c>
      <c r="X120">
        <v>164</v>
      </c>
      <c r="Y120">
        <v>240</v>
      </c>
      <c r="Z120">
        <v>116</v>
      </c>
      <c r="AA120">
        <v>84</v>
      </c>
      <c r="AB120">
        <v>28</v>
      </c>
      <c r="AC120">
        <v>113</v>
      </c>
      <c r="AD120">
        <v>150</v>
      </c>
      <c r="AE120">
        <v>712</v>
      </c>
      <c r="AF120">
        <f t="shared" ca="1" si="1"/>
        <v>2.8126606797247322E-2</v>
      </c>
    </row>
    <row r="121" spans="1:32" x14ac:dyDescent="0.2">
      <c r="A121">
        <v>115</v>
      </c>
      <c r="B121">
        <v>1996</v>
      </c>
      <c r="C121" t="s">
        <v>520</v>
      </c>
      <c r="D121" t="s">
        <v>4</v>
      </c>
      <c r="E121">
        <v>24</v>
      </c>
      <c r="F121" t="s">
        <v>11</v>
      </c>
      <c r="G121">
        <v>82</v>
      </c>
      <c r="H121">
        <v>10</v>
      </c>
      <c r="I121">
        <v>2018</v>
      </c>
      <c r="J121">
        <v>315</v>
      </c>
      <c r="K121">
        <v>686</v>
      </c>
      <c r="L121">
        <v>0.45900000000000002</v>
      </c>
      <c r="M121">
        <v>139</v>
      </c>
      <c r="N121">
        <v>316</v>
      </c>
      <c r="O121">
        <v>0.44</v>
      </c>
      <c r="P121">
        <v>176</v>
      </c>
      <c r="Q121">
        <v>370</v>
      </c>
      <c r="R121">
        <v>0.47599999999999998</v>
      </c>
      <c r="S121">
        <v>0.56000000000000005</v>
      </c>
      <c r="T121">
        <v>247</v>
      </c>
      <c r="U121">
        <v>327</v>
      </c>
      <c r="V121">
        <v>0.755</v>
      </c>
      <c r="W121">
        <v>41</v>
      </c>
      <c r="X121">
        <v>102</v>
      </c>
      <c r="Y121">
        <v>143</v>
      </c>
      <c r="Z121">
        <v>350</v>
      </c>
      <c r="AA121">
        <v>54</v>
      </c>
      <c r="AB121">
        <v>16</v>
      </c>
      <c r="AC121">
        <v>191</v>
      </c>
      <c r="AD121">
        <v>239</v>
      </c>
      <c r="AE121">
        <v>1016</v>
      </c>
      <c r="AF121">
        <f t="shared" ca="1" si="1"/>
        <v>0.36297835553470592</v>
      </c>
    </row>
    <row r="122" spans="1:32" x14ac:dyDescent="0.2">
      <c r="A122">
        <v>7</v>
      </c>
      <c r="B122">
        <v>1996</v>
      </c>
      <c r="C122" t="s">
        <v>521</v>
      </c>
      <c r="D122" t="s">
        <v>26</v>
      </c>
      <c r="E122">
        <v>24</v>
      </c>
      <c r="F122" t="s">
        <v>458</v>
      </c>
      <c r="G122">
        <v>54</v>
      </c>
      <c r="H122">
        <v>34</v>
      </c>
      <c r="I122">
        <v>1104</v>
      </c>
      <c r="J122">
        <v>121</v>
      </c>
      <c r="K122">
        <v>252</v>
      </c>
      <c r="L122">
        <v>0.48</v>
      </c>
      <c r="M122">
        <v>0</v>
      </c>
      <c r="N122">
        <v>1</v>
      </c>
      <c r="O122">
        <v>0</v>
      </c>
      <c r="P122">
        <v>121</v>
      </c>
      <c r="Q122">
        <v>251</v>
      </c>
      <c r="R122">
        <v>0.48199999999999998</v>
      </c>
      <c r="S122">
        <v>0.48</v>
      </c>
      <c r="T122">
        <v>97</v>
      </c>
      <c r="U122">
        <v>149</v>
      </c>
      <c r="V122">
        <v>0.65100000000000002</v>
      </c>
      <c r="W122">
        <v>114</v>
      </c>
      <c r="X122">
        <v>189</v>
      </c>
      <c r="Y122">
        <v>303</v>
      </c>
      <c r="Z122">
        <v>33</v>
      </c>
      <c r="AA122">
        <v>22</v>
      </c>
      <c r="AB122">
        <v>10</v>
      </c>
      <c r="AC122">
        <v>57</v>
      </c>
      <c r="AD122">
        <v>151</v>
      </c>
      <c r="AE122">
        <v>339</v>
      </c>
      <c r="AF122">
        <f t="shared" ca="1" si="1"/>
        <v>0.24896976284843675</v>
      </c>
    </row>
    <row r="123" spans="1:32" x14ac:dyDescent="0.2">
      <c r="A123">
        <v>157</v>
      </c>
      <c r="B123">
        <v>1996</v>
      </c>
      <c r="C123" t="s">
        <v>522</v>
      </c>
      <c r="D123" t="s">
        <v>13</v>
      </c>
      <c r="E123">
        <v>26</v>
      </c>
      <c r="F123" t="s">
        <v>15</v>
      </c>
      <c r="G123">
        <v>81</v>
      </c>
      <c r="H123">
        <v>81</v>
      </c>
      <c r="I123">
        <v>2588</v>
      </c>
      <c r="J123">
        <v>421</v>
      </c>
      <c r="K123">
        <v>928</v>
      </c>
      <c r="L123">
        <v>0.45400000000000001</v>
      </c>
      <c r="M123">
        <v>99</v>
      </c>
      <c r="N123">
        <v>272</v>
      </c>
      <c r="O123">
        <v>0.36399999999999999</v>
      </c>
      <c r="P123">
        <v>322</v>
      </c>
      <c r="Q123">
        <v>656</v>
      </c>
      <c r="R123">
        <v>0.49099999999999999</v>
      </c>
      <c r="S123">
        <v>0.50700000000000001</v>
      </c>
      <c r="T123">
        <v>196</v>
      </c>
      <c r="U123">
        <v>254</v>
      </c>
      <c r="V123">
        <v>0.77200000000000002</v>
      </c>
      <c r="W123">
        <v>158</v>
      </c>
      <c r="X123">
        <v>292</v>
      </c>
      <c r="Y123">
        <v>450</v>
      </c>
      <c r="Z123">
        <v>369</v>
      </c>
      <c r="AA123">
        <v>113</v>
      </c>
      <c r="AB123">
        <v>41</v>
      </c>
      <c r="AC123">
        <v>216</v>
      </c>
      <c r="AD123">
        <v>290</v>
      </c>
      <c r="AE123">
        <v>1137</v>
      </c>
      <c r="AF123">
        <f t="shared" ca="1" si="1"/>
        <v>0.62561597312413586</v>
      </c>
    </row>
    <row r="124" spans="1:32" x14ac:dyDescent="0.2">
      <c r="A124">
        <v>206</v>
      </c>
      <c r="B124">
        <v>1996</v>
      </c>
      <c r="C124" t="s">
        <v>523</v>
      </c>
      <c r="D124" t="s">
        <v>1</v>
      </c>
      <c r="E124">
        <v>25</v>
      </c>
      <c r="F124" t="s">
        <v>50</v>
      </c>
      <c r="G124">
        <v>61</v>
      </c>
      <c r="H124">
        <v>1</v>
      </c>
      <c r="I124">
        <v>1016</v>
      </c>
      <c r="J124">
        <v>183</v>
      </c>
      <c r="K124">
        <v>397</v>
      </c>
      <c r="L124">
        <v>0.46100000000000002</v>
      </c>
      <c r="M124">
        <v>47</v>
      </c>
      <c r="N124">
        <v>125</v>
      </c>
      <c r="O124">
        <v>0.376</v>
      </c>
      <c r="P124">
        <v>136</v>
      </c>
      <c r="Q124">
        <v>272</v>
      </c>
      <c r="R124">
        <v>0.5</v>
      </c>
      <c r="S124">
        <v>0.52</v>
      </c>
      <c r="T124">
        <v>68</v>
      </c>
      <c r="U124">
        <v>87</v>
      </c>
      <c r="V124">
        <v>0.78200000000000003</v>
      </c>
      <c r="W124">
        <v>41</v>
      </c>
      <c r="X124">
        <v>81</v>
      </c>
      <c r="Y124">
        <v>122</v>
      </c>
      <c r="Z124">
        <v>79</v>
      </c>
      <c r="AA124">
        <v>35</v>
      </c>
      <c r="AB124">
        <v>3</v>
      </c>
      <c r="AC124">
        <v>46</v>
      </c>
      <c r="AD124">
        <v>56</v>
      </c>
      <c r="AE124">
        <v>481</v>
      </c>
      <c r="AF124">
        <f t="shared" ca="1" si="1"/>
        <v>0.70034548088665127</v>
      </c>
    </row>
    <row r="125" spans="1:32" x14ac:dyDescent="0.2">
      <c r="A125">
        <v>113</v>
      </c>
      <c r="B125">
        <v>1996</v>
      </c>
      <c r="C125" t="s">
        <v>524</v>
      </c>
      <c r="D125" t="s">
        <v>1</v>
      </c>
      <c r="E125">
        <v>26</v>
      </c>
      <c r="F125" t="s">
        <v>15</v>
      </c>
      <c r="G125">
        <v>71</v>
      </c>
      <c r="H125">
        <v>12</v>
      </c>
      <c r="I125">
        <v>1636</v>
      </c>
      <c r="J125">
        <v>277</v>
      </c>
      <c r="K125">
        <v>746</v>
      </c>
      <c r="L125">
        <v>0.371</v>
      </c>
      <c r="M125">
        <v>95</v>
      </c>
      <c r="N125">
        <v>277</v>
      </c>
      <c r="O125">
        <v>0.34300000000000003</v>
      </c>
      <c r="P125">
        <v>182</v>
      </c>
      <c r="Q125">
        <v>469</v>
      </c>
      <c r="R125">
        <v>0.38800000000000001</v>
      </c>
      <c r="S125">
        <v>0.435</v>
      </c>
      <c r="T125">
        <v>200</v>
      </c>
      <c r="U125">
        <v>261</v>
      </c>
      <c r="V125">
        <v>0.76600000000000001</v>
      </c>
      <c r="W125">
        <v>62</v>
      </c>
      <c r="X125">
        <v>140</v>
      </c>
      <c r="Y125">
        <v>202</v>
      </c>
      <c r="Z125">
        <v>102</v>
      </c>
      <c r="AA125">
        <v>77</v>
      </c>
      <c r="AB125">
        <v>48</v>
      </c>
      <c r="AC125">
        <v>98</v>
      </c>
      <c r="AD125">
        <v>198</v>
      </c>
      <c r="AE125">
        <v>849</v>
      </c>
      <c r="AF125">
        <f t="shared" ca="1" si="1"/>
        <v>0.31913155464765375</v>
      </c>
    </row>
    <row r="126" spans="1:32" x14ac:dyDescent="0.2">
      <c r="A126">
        <v>546</v>
      </c>
      <c r="B126">
        <v>1996</v>
      </c>
      <c r="C126" t="s">
        <v>525</v>
      </c>
      <c r="D126" t="s">
        <v>26</v>
      </c>
      <c r="E126">
        <v>33</v>
      </c>
      <c r="F126" t="s">
        <v>8</v>
      </c>
      <c r="G126">
        <v>75</v>
      </c>
      <c r="H126">
        <v>60</v>
      </c>
      <c r="I126">
        <v>2135</v>
      </c>
      <c r="J126">
        <v>325</v>
      </c>
      <c r="K126">
        <v>712</v>
      </c>
      <c r="L126">
        <v>0.45600000000000002</v>
      </c>
      <c r="M126">
        <v>1</v>
      </c>
      <c r="N126">
        <v>9</v>
      </c>
      <c r="O126">
        <v>0.111</v>
      </c>
      <c r="P126">
        <v>324</v>
      </c>
      <c r="Q126">
        <v>703</v>
      </c>
      <c r="R126">
        <v>0.46100000000000002</v>
      </c>
      <c r="S126">
        <v>0.45700000000000002</v>
      </c>
      <c r="T126">
        <v>143</v>
      </c>
      <c r="U126">
        <v>202</v>
      </c>
      <c r="V126">
        <v>0.70799999999999996</v>
      </c>
      <c r="W126">
        <v>208</v>
      </c>
      <c r="X126">
        <v>430</v>
      </c>
      <c r="Y126">
        <v>638</v>
      </c>
      <c r="Z126">
        <v>53</v>
      </c>
      <c r="AA126">
        <v>32</v>
      </c>
      <c r="AB126">
        <v>41</v>
      </c>
      <c r="AC126">
        <v>161</v>
      </c>
      <c r="AD126">
        <v>253</v>
      </c>
      <c r="AE126">
        <v>794</v>
      </c>
      <c r="AF126">
        <f t="shared" ca="1" si="1"/>
        <v>0.99042663639986128</v>
      </c>
    </row>
    <row r="127" spans="1:32" x14ac:dyDescent="0.2">
      <c r="A127">
        <v>315</v>
      </c>
      <c r="B127">
        <v>1996</v>
      </c>
      <c r="C127" t="s">
        <v>526</v>
      </c>
      <c r="D127" t="s">
        <v>1</v>
      </c>
      <c r="E127">
        <v>23</v>
      </c>
      <c r="F127" t="s">
        <v>48</v>
      </c>
      <c r="G127">
        <v>81</v>
      </c>
      <c r="H127">
        <v>73</v>
      </c>
      <c r="I127">
        <v>2259</v>
      </c>
      <c r="J127">
        <v>337</v>
      </c>
      <c r="K127">
        <v>722</v>
      </c>
      <c r="L127">
        <v>0.46700000000000003</v>
      </c>
      <c r="M127">
        <v>38</v>
      </c>
      <c r="N127">
        <v>117</v>
      </c>
      <c r="O127">
        <v>0.32500000000000001</v>
      </c>
      <c r="P127">
        <v>299</v>
      </c>
      <c r="Q127">
        <v>605</v>
      </c>
      <c r="R127">
        <v>0.49399999999999999</v>
      </c>
      <c r="S127">
        <v>0.49299999999999999</v>
      </c>
      <c r="T127">
        <v>152</v>
      </c>
      <c r="U127">
        <v>199</v>
      </c>
      <c r="V127">
        <v>0.76400000000000001</v>
      </c>
      <c r="W127">
        <v>86</v>
      </c>
      <c r="X127">
        <v>218</v>
      </c>
      <c r="Y127">
        <v>304</v>
      </c>
      <c r="Z127">
        <v>205</v>
      </c>
      <c r="AA127">
        <v>92</v>
      </c>
      <c r="AB127">
        <v>21</v>
      </c>
      <c r="AC127">
        <v>135</v>
      </c>
      <c r="AD127">
        <v>205</v>
      </c>
      <c r="AE127">
        <v>864</v>
      </c>
      <c r="AF127">
        <f t="shared" ca="1" si="1"/>
        <v>0.7471601510338266</v>
      </c>
    </row>
    <row r="128" spans="1:32" x14ac:dyDescent="0.2">
      <c r="A128">
        <v>507</v>
      </c>
      <c r="B128">
        <v>1996</v>
      </c>
      <c r="C128" t="s">
        <v>527</v>
      </c>
      <c r="D128" t="s">
        <v>26</v>
      </c>
      <c r="E128">
        <v>21</v>
      </c>
      <c r="F128" t="s">
        <v>427</v>
      </c>
      <c r="G128">
        <v>65</v>
      </c>
      <c r="H128">
        <v>51</v>
      </c>
      <c r="I128">
        <v>1788</v>
      </c>
      <c r="J128">
        <v>275</v>
      </c>
      <c r="K128">
        <v>565</v>
      </c>
      <c r="L128">
        <v>0.48699999999999999</v>
      </c>
      <c r="M128">
        <v>27</v>
      </c>
      <c r="N128">
        <v>82</v>
      </c>
      <c r="O128">
        <v>0.32900000000000001</v>
      </c>
      <c r="P128">
        <v>248</v>
      </c>
      <c r="Q128">
        <v>483</v>
      </c>
      <c r="R128">
        <v>0.51300000000000001</v>
      </c>
      <c r="S128">
        <v>0.51100000000000001</v>
      </c>
      <c r="T128">
        <v>78</v>
      </c>
      <c r="U128">
        <v>120</v>
      </c>
      <c r="V128">
        <v>0.65</v>
      </c>
      <c r="W128">
        <v>93</v>
      </c>
      <c r="X128">
        <v>210</v>
      </c>
      <c r="Y128">
        <v>303</v>
      </c>
      <c r="Z128">
        <v>85</v>
      </c>
      <c r="AA128">
        <v>42</v>
      </c>
      <c r="AB128">
        <v>54</v>
      </c>
      <c r="AC128">
        <v>103</v>
      </c>
      <c r="AD128">
        <v>206</v>
      </c>
      <c r="AE128">
        <v>655</v>
      </c>
      <c r="AF128">
        <f t="shared" ca="1" si="1"/>
        <v>0.50362785476882255</v>
      </c>
    </row>
    <row r="129" spans="1:32" x14ac:dyDescent="0.2">
      <c r="A129">
        <v>365</v>
      </c>
      <c r="B129">
        <v>1996</v>
      </c>
      <c r="C129" t="s">
        <v>528</v>
      </c>
      <c r="D129" t="s">
        <v>6</v>
      </c>
      <c r="E129">
        <v>42</v>
      </c>
      <c r="F129" t="s">
        <v>408</v>
      </c>
      <c r="G129">
        <v>74</v>
      </c>
      <c r="H129">
        <v>34</v>
      </c>
      <c r="I129">
        <v>1086</v>
      </c>
      <c r="J129">
        <v>120</v>
      </c>
      <c r="K129">
        <v>241</v>
      </c>
      <c r="L129">
        <v>0.498</v>
      </c>
      <c r="M129">
        <v>0</v>
      </c>
      <c r="N129">
        <v>0</v>
      </c>
      <c r="O129">
        <v>0</v>
      </c>
      <c r="P129">
        <v>120</v>
      </c>
      <c r="Q129">
        <v>241</v>
      </c>
      <c r="R129">
        <v>0.498</v>
      </c>
      <c r="S129">
        <v>0.498</v>
      </c>
      <c r="T129">
        <v>50</v>
      </c>
      <c r="U129">
        <v>71</v>
      </c>
      <c r="V129">
        <v>0.70399999999999996</v>
      </c>
      <c r="W129">
        <v>89</v>
      </c>
      <c r="X129">
        <v>214</v>
      </c>
      <c r="Y129">
        <v>303</v>
      </c>
      <c r="Z129">
        <v>29</v>
      </c>
      <c r="AA129">
        <v>21</v>
      </c>
      <c r="AB129">
        <v>54</v>
      </c>
      <c r="AC129">
        <v>50</v>
      </c>
      <c r="AD129">
        <v>80</v>
      </c>
      <c r="AE129">
        <v>290</v>
      </c>
      <c r="AF129">
        <f t="shared" ca="1" si="1"/>
        <v>0.14571786628601635</v>
      </c>
    </row>
    <row r="130" spans="1:32" x14ac:dyDescent="0.2">
      <c r="A130">
        <v>138</v>
      </c>
      <c r="B130">
        <v>1996</v>
      </c>
      <c r="C130" t="s">
        <v>529</v>
      </c>
      <c r="D130" t="s">
        <v>4</v>
      </c>
      <c r="E130">
        <v>23</v>
      </c>
      <c r="F130" t="s">
        <v>0</v>
      </c>
      <c r="G130">
        <v>65</v>
      </c>
      <c r="H130">
        <v>0</v>
      </c>
      <c r="I130">
        <v>961</v>
      </c>
      <c r="J130">
        <v>104</v>
      </c>
      <c r="K130">
        <v>242</v>
      </c>
      <c r="L130">
        <v>0.43</v>
      </c>
      <c r="M130">
        <v>14</v>
      </c>
      <c r="N130">
        <v>62</v>
      </c>
      <c r="O130">
        <v>0.22600000000000001</v>
      </c>
      <c r="P130">
        <v>90</v>
      </c>
      <c r="Q130">
        <v>180</v>
      </c>
      <c r="R130">
        <v>0.5</v>
      </c>
      <c r="S130">
        <v>0.45900000000000002</v>
      </c>
      <c r="T130">
        <v>65</v>
      </c>
      <c r="U130">
        <v>77</v>
      </c>
      <c r="V130">
        <v>0.84399999999999997</v>
      </c>
      <c r="W130">
        <v>22</v>
      </c>
      <c r="X130">
        <v>56</v>
      </c>
      <c r="Y130">
        <v>78</v>
      </c>
      <c r="Z130">
        <v>146</v>
      </c>
      <c r="AA130">
        <v>29</v>
      </c>
      <c r="AB130">
        <v>3</v>
      </c>
      <c r="AC130">
        <v>77</v>
      </c>
      <c r="AD130">
        <v>130</v>
      </c>
      <c r="AE130">
        <v>287</v>
      </c>
      <c r="AF130">
        <f t="shared" ref="AF130:AF193" ca="1" si="2">RAND()</f>
        <v>0.51118612739011393</v>
      </c>
    </row>
    <row r="131" spans="1:32" x14ac:dyDescent="0.2">
      <c r="A131">
        <v>122</v>
      </c>
      <c r="B131">
        <v>1996</v>
      </c>
      <c r="C131" t="s">
        <v>462</v>
      </c>
      <c r="D131" t="s">
        <v>4</v>
      </c>
      <c r="E131">
        <v>29</v>
      </c>
      <c r="F131" t="s">
        <v>82</v>
      </c>
      <c r="G131">
        <v>69</v>
      </c>
      <c r="H131">
        <v>62</v>
      </c>
      <c r="I131">
        <v>2101</v>
      </c>
      <c r="J131">
        <v>309</v>
      </c>
      <c r="K131">
        <v>601</v>
      </c>
      <c r="L131">
        <v>0.51400000000000001</v>
      </c>
      <c r="M131">
        <v>39</v>
      </c>
      <c r="N131">
        <v>103</v>
      </c>
      <c r="O131">
        <v>0.379</v>
      </c>
      <c r="P131">
        <v>270</v>
      </c>
      <c r="Q131">
        <v>498</v>
      </c>
      <c r="R131">
        <v>0.54200000000000004</v>
      </c>
      <c r="S131">
        <v>0.54700000000000004</v>
      </c>
      <c r="T131">
        <v>135</v>
      </c>
      <c r="U131">
        <v>179</v>
      </c>
      <c r="V131">
        <v>0.754</v>
      </c>
      <c r="W131">
        <v>49</v>
      </c>
      <c r="X131">
        <v>108</v>
      </c>
      <c r="Y131">
        <v>157</v>
      </c>
      <c r="Z131">
        <v>397</v>
      </c>
      <c r="AA131">
        <v>61</v>
      </c>
      <c r="AB131">
        <v>5</v>
      </c>
      <c r="AC131">
        <v>165</v>
      </c>
      <c r="AD131">
        <v>147</v>
      </c>
      <c r="AE131">
        <v>792</v>
      </c>
      <c r="AF131">
        <f t="shared" ca="1" si="2"/>
        <v>0.63254974974491551</v>
      </c>
    </row>
    <row r="132" spans="1:32" x14ac:dyDescent="0.2">
      <c r="A132">
        <v>106</v>
      </c>
      <c r="B132">
        <v>1996</v>
      </c>
      <c r="C132" t="s">
        <v>530</v>
      </c>
      <c r="D132" t="s">
        <v>26</v>
      </c>
      <c r="E132">
        <v>27</v>
      </c>
      <c r="F132" t="s">
        <v>90</v>
      </c>
      <c r="G132">
        <v>82</v>
      </c>
      <c r="H132">
        <v>14</v>
      </c>
      <c r="I132">
        <v>2092</v>
      </c>
      <c r="J132">
        <v>236</v>
      </c>
      <c r="K132">
        <v>482</v>
      </c>
      <c r="L132">
        <v>0.49</v>
      </c>
      <c r="M132">
        <v>1</v>
      </c>
      <c r="N132">
        <v>2</v>
      </c>
      <c r="O132">
        <v>0.5</v>
      </c>
      <c r="P132">
        <v>235</v>
      </c>
      <c r="Q132">
        <v>480</v>
      </c>
      <c r="R132">
        <v>0.49</v>
      </c>
      <c r="S132">
        <v>0.49099999999999999</v>
      </c>
      <c r="T132">
        <v>246</v>
      </c>
      <c r="U132">
        <v>345</v>
      </c>
      <c r="V132">
        <v>0.71299999999999997</v>
      </c>
      <c r="W132">
        <v>188</v>
      </c>
      <c r="X132">
        <v>313</v>
      </c>
      <c r="Y132">
        <v>501</v>
      </c>
      <c r="Z132">
        <v>43</v>
      </c>
      <c r="AA132">
        <v>33</v>
      </c>
      <c r="AB132">
        <v>66</v>
      </c>
      <c r="AC132">
        <v>87</v>
      </c>
      <c r="AD132">
        <v>248</v>
      </c>
      <c r="AE132">
        <v>719</v>
      </c>
      <c r="AF132">
        <f t="shared" ca="1" si="2"/>
        <v>0.20027228630666993</v>
      </c>
    </row>
    <row r="133" spans="1:32" x14ac:dyDescent="0.2">
      <c r="A133">
        <v>92</v>
      </c>
      <c r="B133">
        <v>1996</v>
      </c>
      <c r="C133" t="s">
        <v>531</v>
      </c>
      <c r="D133" t="s">
        <v>13</v>
      </c>
      <c r="E133">
        <v>33</v>
      </c>
      <c r="F133" t="s">
        <v>8</v>
      </c>
      <c r="G133">
        <v>71</v>
      </c>
      <c r="H133">
        <v>2</v>
      </c>
      <c r="I133">
        <v>1284</v>
      </c>
      <c r="J133">
        <v>155</v>
      </c>
      <c r="K133">
        <v>351</v>
      </c>
      <c r="L133">
        <v>0.442</v>
      </c>
      <c r="M133">
        <v>3</v>
      </c>
      <c r="N133">
        <v>18</v>
      </c>
      <c r="O133">
        <v>0.16700000000000001</v>
      </c>
      <c r="P133">
        <v>152</v>
      </c>
      <c r="Q133">
        <v>333</v>
      </c>
      <c r="R133">
        <v>0.45600000000000002</v>
      </c>
      <c r="S133">
        <v>0.44600000000000001</v>
      </c>
      <c r="T133">
        <v>100</v>
      </c>
      <c r="U133">
        <v>120</v>
      </c>
      <c r="V133">
        <v>0.83299999999999996</v>
      </c>
      <c r="W133">
        <v>81</v>
      </c>
      <c r="X133">
        <v>163</v>
      </c>
      <c r="Y133">
        <v>244</v>
      </c>
      <c r="Z133">
        <v>84</v>
      </c>
      <c r="AA133">
        <v>63</v>
      </c>
      <c r="AB133">
        <v>20</v>
      </c>
      <c r="AC133">
        <v>67</v>
      </c>
      <c r="AD133">
        <v>147</v>
      </c>
      <c r="AE133">
        <v>413</v>
      </c>
      <c r="AF133">
        <f t="shared" ca="1" si="2"/>
        <v>0.41060788378501356</v>
      </c>
    </row>
    <row r="134" spans="1:32" x14ac:dyDescent="0.2">
      <c r="A134">
        <v>481</v>
      </c>
      <c r="B134">
        <v>1996</v>
      </c>
      <c r="C134" t="s">
        <v>532</v>
      </c>
      <c r="D134" t="s">
        <v>4</v>
      </c>
      <c r="E134">
        <v>33</v>
      </c>
      <c r="F134" t="s">
        <v>0</v>
      </c>
      <c r="G134">
        <v>82</v>
      </c>
      <c r="H134">
        <v>82</v>
      </c>
      <c r="I134">
        <v>2915</v>
      </c>
      <c r="J134">
        <v>440</v>
      </c>
      <c r="K134">
        <v>818</v>
      </c>
      <c r="L134">
        <v>0.53800000000000003</v>
      </c>
      <c r="M134">
        <v>95</v>
      </c>
      <c r="N134">
        <v>225</v>
      </c>
      <c r="O134">
        <v>0.42199999999999999</v>
      </c>
      <c r="P134">
        <v>345</v>
      </c>
      <c r="Q134">
        <v>593</v>
      </c>
      <c r="R134">
        <v>0.58199999999999996</v>
      </c>
      <c r="S134">
        <v>0.59599999999999997</v>
      </c>
      <c r="T134">
        <v>234</v>
      </c>
      <c r="U134">
        <v>282</v>
      </c>
      <c r="V134">
        <v>0.83</v>
      </c>
      <c r="W134">
        <v>54</v>
      </c>
      <c r="X134">
        <v>172</v>
      </c>
      <c r="Y134">
        <v>226</v>
      </c>
      <c r="Z134">
        <v>916</v>
      </c>
      <c r="AA134">
        <v>140</v>
      </c>
      <c r="AB134">
        <v>15</v>
      </c>
      <c r="AC134">
        <v>246</v>
      </c>
      <c r="AD134">
        <v>207</v>
      </c>
      <c r="AE134">
        <v>1209</v>
      </c>
      <c r="AF134">
        <f t="shared" ca="1" si="2"/>
        <v>0.75002571809244334</v>
      </c>
    </row>
    <row r="135" spans="1:32" x14ac:dyDescent="0.2">
      <c r="A135">
        <v>548</v>
      </c>
      <c r="B135">
        <v>1996</v>
      </c>
      <c r="C135" t="s">
        <v>525</v>
      </c>
      <c r="D135" t="s">
        <v>26</v>
      </c>
      <c r="E135">
        <v>33</v>
      </c>
      <c r="F135" t="s">
        <v>52</v>
      </c>
      <c r="G135">
        <v>28</v>
      </c>
      <c r="H135">
        <v>18</v>
      </c>
      <c r="I135">
        <v>778</v>
      </c>
      <c r="J135">
        <v>130</v>
      </c>
      <c r="K135">
        <v>300</v>
      </c>
      <c r="L135">
        <v>0.433</v>
      </c>
      <c r="M135">
        <v>1</v>
      </c>
      <c r="N135">
        <v>4</v>
      </c>
      <c r="O135">
        <v>0.25</v>
      </c>
      <c r="P135">
        <v>129</v>
      </c>
      <c r="Q135">
        <v>296</v>
      </c>
      <c r="R135">
        <v>0.436</v>
      </c>
      <c r="S135">
        <v>0.435</v>
      </c>
      <c r="T135">
        <v>54</v>
      </c>
      <c r="U135">
        <v>77</v>
      </c>
      <c r="V135">
        <v>0.70099999999999996</v>
      </c>
      <c r="W135">
        <v>74</v>
      </c>
      <c r="X135">
        <v>144</v>
      </c>
      <c r="Y135">
        <v>218</v>
      </c>
      <c r="Z135">
        <v>19</v>
      </c>
      <c r="AA135">
        <v>13</v>
      </c>
      <c r="AB135">
        <v>16</v>
      </c>
      <c r="AC135">
        <v>62</v>
      </c>
      <c r="AD135">
        <v>95</v>
      </c>
      <c r="AE135">
        <v>315</v>
      </c>
      <c r="AF135">
        <f t="shared" ca="1" si="2"/>
        <v>0.55178846848616514</v>
      </c>
    </row>
    <row r="136" spans="1:32" x14ac:dyDescent="0.2">
      <c r="A136">
        <v>514</v>
      </c>
      <c r="B136">
        <v>1996</v>
      </c>
      <c r="C136" t="s">
        <v>533</v>
      </c>
      <c r="D136" t="s">
        <v>4</v>
      </c>
      <c r="E136">
        <v>32</v>
      </c>
      <c r="F136" t="s">
        <v>8</v>
      </c>
      <c r="G136">
        <v>77</v>
      </c>
      <c r="H136">
        <v>21</v>
      </c>
      <c r="I136">
        <v>1462</v>
      </c>
      <c r="J136">
        <v>186</v>
      </c>
      <c r="K136">
        <v>430</v>
      </c>
      <c r="L136">
        <v>0.433</v>
      </c>
      <c r="M136">
        <v>47</v>
      </c>
      <c r="N136">
        <v>129</v>
      </c>
      <c r="O136">
        <v>0.36399999999999999</v>
      </c>
      <c r="P136">
        <v>139</v>
      </c>
      <c r="Q136">
        <v>301</v>
      </c>
      <c r="R136">
        <v>0.46200000000000002</v>
      </c>
      <c r="S136">
        <v>0.48699999999999999</v>
      </c>
      <c r="T136">
        <v>125</v>
      </c>
      <c r="U136">
        <v>145</v>
      </c>
      <c r="V136">
        <v>0.86199999999999999</v>
      </c>
      <c r="W136">
        <v>26</v>
      </c>
      <c r="X136">
        <v>74</v>
      </c>
      <c r="Y136">
        <v>100</v>
      </c>
      <c r="Z136">
        <v>294</v>
      </c>
      <c r="AA136">
        <v>52</v>
      </c>
      <c r="AB136">
        <v>7</v>
      </c>
      <c r="AC136">
        <v>110</v>
      </c>
      <c r="AD136">
        <v>109</v>
      </c>
      <c r="AE136">
        <v>544</v>
      </c>
      <c r="AF136">
        <f t="shared" ca="1" si="2"/>
        <v>0.90601480754933383</v>
      </c>
    </row>
    <row r="137" spans="1:32" x14ac:dyDescent="0.2">
      <c r="A137">
        <v>75</v>
      </c>
      <c r="B137">
        <v>1996</v>
      </c>
      <c r="C137" t="s">
        <v>534</v>
      </c>
      <c r="D137" t="s">
        <v>1</v>
      </c>
      <c r="E137">
        <v>28</v>
      </c>
      <c r="F137" t="s">
        <v>108</v>
      </c>
      <c r="G137">
        <v>56</v>
      </c>
      <c r="H137">
        <v>50</v>
      </c>
      <c r="I137">
        <v>1865</v>
      </c>
      <c r="J137">
        <v>289</v>
      </c>
      <c r="K137">
        <v>679</v>
      </c>
      <c r="L137">
        <v>0.42599999999999999</v>
      </c>
      <c r="M137">
        <v>125</v>
      </c>
      <c r="N137">
        <v>337</v>
      </c>
      <c r="O137">
        <v>0.371</v>
      </c>
      <c r="P137">
        <v>164</v>
      </c>
      <c r="Q137">
        <v>342</v>
      </c>
      <c r="R137">
        <v>0.48</v>
      </c>
      <c r="S137">
        <v>0.51800000000000002</v>
      </c>
      <c r="T137">
        <v>83</v>
      </c>
      <c r="U137">
        <v>113</v>
      </c>
      <c r="V137">
        <v>0.73499999999999999</v>
      </c>
      <c r="W137">
        <v>22</v>
      </c>
      <c r="X137">
        <v>123</v>
      </c>
      <c r="Y137">
        <v>145</v>
      </c>
      <c r="Z137">
        <v>166</v>
      </c>
      <c r="AA137">
        <v>45</v>
      </c>
      <c r="AB137">
        <v>10</v>
      </c>
      <c r="AC137">
        <v>79</v>
      </c>
      <c r="AD137">
        <v>117</v>
      </c>
      <c r="AE137">
        <v>786</v>
      </c>
      <c r="AF137">
        <f t="shared" ca="1" si="2"/>
        <v>0.55379642198021173</v>
      </c>
    </row>
    <row r="138" spans="1:32" x14ac:dyDescent="0.2">
      <c r="A138">
        <v>368</v>
      </c>
      <c r="B138">
        <v>1996</v>
      </c>
      <c r="C138" t="s">
        <v>535</v>
      </c>
      <c r="D138" t="s">
        <v>1</v>
      </c>
      <c r="E138">
        <v>26</v>
      </c>
      <c r="F138" t="s">
        <v>59</v>
      </c>
      <c r="G138">
        <v>73</v>
      </c>
      <c r="H138">
        <v>12</v>
      </c>
      <c r="I138">
        <v>1608</v>
      </c>
      <c r="J138">
        <v>272</v>
      </c>
      <c r="K138">
        <v>602</v>
      </c>
      <c r="L138">
        <v>0.45200000000000001</v>
      </c>
      <c r="M138">
        <v>105</v>
      </c>
      <c r="N138">
        <v>254</v>
      </c>
      <c r="O138">
        <v>0.41299999999999998</v>
      </c>
      <c r="P138">
        <v>167</v>
      </c>
      <c r="Q138">
        <v>348</v>
      </c>
      <c r="R138">
        <v>0.48</v>
      </c>
      <c r="S138">
        <v>0.53900000000000003</v>
      </c>
      <c r="T138">
        <v>61</v>
      </c>
      <c r="U138">
        <v>86</v>
      </c>
      <c r="V138">
        <v>0.70899999999999996</v>
      </c>
      <c r="W138">
        <v>45</v>
      </c>
      <c r="X138">
        <v>92</v>
      </c>
      <c r="Y138">
        <v>137</v>
      </c>
      <c r="Z138">
        <v>118</v>
      </c>
      <c r="AA138">
        <v>59</v>
      </c>
      <c r="AB138">
        <v>10</v>
      </c>
      <c r="AC138">
        <v>56</v>
      </c>
      <c r="AD138">
        <v>139</v>
      </c>
      <c r="AE138">
        <v>710</v>
      </c>
      <c r="AF138">
        <f t="shared" ca="1" si="2"/>
        <v>0.40749847519631743</v>
      </c>
    </row>
    <row r="139" spans="1:32" x14ac:dyDescent="0.2">
      <c r="A139">
        <v>10</v>
      </c>
      <c r="B139">
        <v>1996</v>
      </c>
      <c r="C139" t="s">
        <v>407</v>
      </c>
      <c r="D139" t="s">
        <v>4</v>
      </c>
      <c r="E139">
        <v>25</v>
      </c>
      <c r="F139" t="s">
        <v>449</v>
      </c>
      <c r="G139">
        <v>31</v>
      </c>
      <c r="H139">
        <v>28</v>
      </c>
      <c r="I139">
        <v>1042</v>
      </c>
      <c r="J139">
        <v>143</v>
      </c>
      <c r="K139">
        <v>380</v>
      </c>
      <c r="L139">
        <v>0.376</v>
      </c>
      <c r="M139">
        <v>36</v>
      </c>
      <c r="N139">
        <v>99</v>
      </c>
      <c r="O139">
        <v>0.36399999999999999</v>
      </c>
      <c r="P139">
        <v>107</v>
      </c>
      <c r="Q139">
        <v>281</v>
      </c>
      <c r="R139">
        <v>0.38100000000000001</v>
      </c>
      <c r="S139">
        <v>0.42399999999999999</v>
      </c>
      <c r="T139">
        <v>151</v>
      </c>
      <c r="U139">
        <v>188</v>
      </c>
      <c r="V139">
        <v>0.80300000000000005</v>
      </c>
      <c r="W139">
        <v>37</v>
      </c>
      <c r="X139">
        <v>64</v>
      </c>
      <c r="Y139">
        <v>101</v>
      </c>
      <c r="Z139">
        <v>247</v>
      </c>
      <c r="AA139">
        <v>52</v>
      </c>
      <c r="AB139">
        <v>8</v>
      </c>
      <c r="AC139">
        <v>58</v>
      </c>
      <c r="AD139">
        <v>73</v>
      </c>
      <c r="AE139">
        <v>473</v>
      </c>
      <c r="AF139">
        <f t="shared" ca="1" si="2"/>
        <v>0.16269357053327627</v>
      </c>
    </row>
    <row r="140" spans="1:32" x14ac:dyDescent="0.2">
      <c r="A140">
        <v>506</v>
      </c>
      <c r="B140">
        <v>1996</v>
      </c>
      <c r="C140" t="s">
        <v>536</v>
      </c>
      <c r="D140" t="s">
        <v>26</v>
      </c>
      <c r="E140">
        <v>27</v>
      </c>
      <c r="F140" t="s">
        <v>11</v>
      </c>
      <c r="G140">
        <v>80</v>
      </c>
      <c r="H140">
        <v>78</v>
      </c>
      <c r="I140">
        <v>2966</v>
      </c>
      <c r="J140">
        <v>571</v>
      </c>
      <c r="K140">
        <v>1087</v>
      </c>
      <c r="L140">
        <v>0.52500000000000002</v>
      </c>
      <c r="M140">
        <v>7</v>
      </c>
      <c r="N140">
        <v>19</v>
      </c>
      <c r="O140">
        <v>0.36799999999999999</v>
      </c>
      <c r="P140">
        <v>564</v>
      </c>
      <c r="Q140">
        <v>1068</v>
      </c>
      <c r="R140">
        <v>0.52800000000000002</v>
      </c>
      <c r="S140">
        <v>0.52900000000000003</v>
      </c>
      <c r="T140">
        <v>149</v>
      </c>
      <c r="U140">
        <v>205</v>
      </c>
      <c r="V140">
        <v>0.72699999999999998</v>
      </c>
      <c r="W140">
        <v>204</v>
      </c>
      <c r="X140">
        <v>604</v>
      </c>
      <c r="Y140">
        <v>808</v>
      </c>
      <c r="Z140">
        <v>112</v>
      </c>
      <c r="AA140">
        <v>87</v>
      </c>
      <c r="AB140">
        <v>40</v>
      </c>
      <c r="AC140">
        <v>158</v>
      </c>
      <c r="AD140">
        <v>241</v>
      </c>
      <c r="AE140">
        <v>1298</v>
      </c>
      <c r="AF140">
        <f t="shared" ca="1" si="2"/>
        <v>0.5584737750939438</v>
      </c>
    </row>
    <row r="141" spans="1:32" x14ac:dyDescent="0.2">
      <c r="A141">
        <v>98</v>
      </c>
      <c r="B141">
        <v>1996</v>
      </c>
      <c r="C141" t="s">
        <v>537</v>
      </c>
      <c r="D141" t="s">
        <v>26</v>
      </c>
      <c r="E141">
        <v>34</v>
      </c>
      <c r="F141" t="s">
        <v>82</v>
      </c>
      <c r="G141">
        <v>81</v>
      </c>
      <c r="H141">
        <v>13</v>
      </c>
      <c r="I141">
        <v>1777</v>
      </c>
      <c r="J141">
        <v>270</v>
      </c>
      <c r="K141">
        <v>584</v>
      </c>
      <c r="L141">
        <v>0.46200000000000002</v>
      </c>
      <c r="M141">
        <v>1</v>
      </c>
      <c r="N141">
        <v>7</v>
      </c>
      <c r="O141">
        <v>0.14299999999999999</v>
      </c>
      <c r="P141">
        <v>269</v>
      </c>
      <c r="Q141">
        <v>577</v>
      </c>
      <c r="R141">
        <v>0.46600000000000003</v>
      </c>
      <c r="S141">
        <v>0.46300000000000002</v>
      </c>
      <c r="T141">
        <v>104</v>
      </c>
      <c r="U141">
        <v>160</v>
      </c>
      <c r="V141">
        <v>0.65</v>
      </c>
      <c r="W141">
        <v>162</v>
      </c>
      <c r="X141">
        <v>283</v>
      </c>
      <c r="Y141">
        <v>445</v>
      </c>
      <c r="Z141">
        <v>89</v>
      </c>
      <c r="AA141">
        <v>56</v>
      </c>
      <c r="AB141">
        <v>30</v>
      </c>
      <c r="AC141">
        <v>69</v>
      </c>
      <c r="AD141">
        <v>263</v>
      </c>
      <c r="AE141">
        <v>645</v>
      </c>
      <c r="AF141">
        <f t="shared" ca="1" si="2"/>
        <v>0.16188209665443909</v>
      </c>
    </row>
    <row r="142" spans="1:32" x14ac:dyDescent="0.2">
      <c r="A142">
        <v>529</v>
      </c>
      <c r="B142">
        <v>1996</v>
      </c>
      <c r="C142" t="s">
        <v>538</v>
      </c>
      <c r="D142" t="s">
        <v>13</v>
      </c>
      <c r="E142">
        <v>23</v>
      </c>
      <c r="F142" t="s">
        <v>15</v>
      </c>
      <c r="G142">
        <v>64</v>
      </c>
      <c r="H142">
        <v>6</v>
      </c>
      <c r="I142">
        <v>1470</v>
      </c>
      <c r="J142">
        <v>241</v>
      </c>
      <c r="K142">
        <v>546</v>
      </c>
      <c r="L142">
        <v>0.441</v>
      </c>
      <c r="M142">
        <v>3</v>
      </c>
      <c r="N142">
        <v>10</v>
      </c>
      <c r="O142">
        <v>0.3</v>
      </c>
      <c r="P142">
        <v>238</v>
      </c>
      <c r="Q142">
        <v>536</v>
      </c>
      <c r="R142">
        <v>0.44400000000000001</v>
      </c>
      <c r="S142">
        <v>0.44400000000000001</v>
      </c>
      <c r="T142">
        <v>200</v>
      </c>
      <c r="U142">
        <v>298</v>
      </c>
      <c r="V142">
        <v>0.67100000000000004</v>
      </c>
      <c r="W142">
        <v>92</v>
      </c>
      <c r="X142">
        <v>125</v>
      </c>
      <c r="Y142">
        <v>217</v>
      </c>
      <c r="Z142">
        <v>70</v>
      </c>
      <c r="AA142">
        <v>56</v>
      </c>
      <c r="AB142">
        <v>11</v>
      </c>
      <c r="AC142">
        <v>88</v>
      </c>
      <c r="AD142">
        <v>147</v>
      </c>
      <c r="AE142">
        <v>685</v>
      </c>
      <c r="AF142">
        <f t="shared" ca="1" si="2"/>
        <v>0.84282254722085992</v>
      </c>
    </row>
    <row r="143" spans="1:32" x14ac:dyDescent="0.2">
      <c r="A143">
        <v>202</v>
      </c>
      <c r="B143">
        <v>1996</v>
      </c>
      <c r="C143" t="s">
        <v>539</v>
      </c>
      <c r="D143" t="s">
        <v>4</v>
      </c>
      <c r="E143">
        <v>29</v>
      </c>
      <c r="F143" t="s">
        <v>52</v>
      </c>
      <c r="G143">
        <v>52</v>
      </c>
      <c r="H143">
        <v>18</v>
      </c>
      <c r="I143">
        <v>1487</v>
      </c>
      <c r="J143">
        <v>255</v>
      </c>
      <c r="K143">
        <v>606</v>
      </c>
      <c r="L143">
        <v>0.42099999999999999</v>
      </c>
      <c r="M143">
        <v>85</v>
      </c>
      <c r="N143">
        <v>232</v>
      </c>
      <c r="O143">
        <v>0.36599999999999999</v>
      </c>
      <c r="P143">
        <v>170</v>
      </c>
      <c r="Q143">
        <v>374</v>
      </c>
      <c r="R143">
        <v>0.45500000000000002</v>
      </c>
      <c r="S143">
        <v>0.49099999999999999</v>
      </c>
      <c r="T143">
        <v>140</v>
      </c>
      <c r="U143">
        <v>182</v>
      </c>
      <c r="V143">
        <v>0.76900000000000002</v>
      </c>
      <c r="W143">
        <v>22</v>
      </c>
      <c r="X143">
        <v>109</v>
      </c>
      <c r="Y143">
        <v>131</v>
      </c>
      <c r="Z143">
        <v>360</v>
      </c>
      <c r="AA143">
        <v>74</v>
      </c>
      <c r="AB143">
        <v>11</v>
      </c>
      <c r="AC143">
        <v>125</v>
      </c>
      <c r="AD143">
        <v>131</v>
      </c>
      <c r="AE143">
        <v>735</v>
      </c>
      <c r="AF143">
        <f t="shared" ca="1" si="2"/>
        <v>9.2983553759567572E-2</v>
      </c>
    </row>
    <row r="144" spans="1:32" x14ac:dyDescent="0.2">
      <c r="A144">
        <v>230</v>
      </c>
      <c r="B144">
        <v>1996</v>
      </c>
      <c r="C144" t="s">
        <v>540</v>
      </c>
      <c r="D144" t="s">
        <v>1</v>
      </c>
      <c r="E144">
        <v>25</v>
      </c>
      <c r="F144" t="s">
        <v>50</v>
      </c>
      <c r="G144">
        <v>82</v>
      </c>
      <c r="H144">
        <v>82</v>
      </c>
      <c r="I144">
        <v>2820</v>
      </c>
      <c r="J144">
        <v>569</v>
      </c>
      <c r="K144">
        <v>1308</v>
      </c>
      <c r="L144">
        <v>0.435</v>
      </c>
      <c r="M144">
        <v>121</v>
      </c>
      <c r="N144">
        <v>333</v>
      </c>
      <c r="O144">
        <v>0.36299999999999999</v>
      </c>
      <c r="P144">
        <v>448</v>
      </c>
      <c r="Q144">
        <v>975</v>
      </c>
      <c r="R144">
        <v>0.45900000000000002</v>
      </c>
      <c r="S144">
        <v>0.48099999999999998</v>
      </c>
      <c r="T144">
        <v>345</v>
      </c>
      <c r="U144">
        <v>418</v>
      </c>
      <c r="V144">
        <v>0.82499999999999996</v>
      </c>
      <c r="W144">
        <v>173</v>
      </c>
      <c r="X144">
        <v>237</v>
      </c>
      <c r="Y144">
        <v>410</v>
      </c>
      <c r="Z144">
        <v>235</v>
      </c>
      <c r="AA144">
        <v>47</v>
      </c>
      <c r="AB144">
        <v>22</v>
      </c>
      <c r="AC144">
        <v>191</v>
      </c>
      <c r="AD144">
        <v>165</v>
      </c>
      <c r="AE144">
        <v>1604</v>
      </c>
      <c r="AF144">
        <f t="shared" ca="1" si="2"/>
        <v>0.3967859081705315</v>
      </c>
    </row>
    <row r="145" spans="1:32" x14ac:dyDescent="0.2">
      <c r="A145">
        <v>422</v>
      </c>
      <c r="B145">
        <v>1996</v>
      </c>
      <c r="C145" t="s">
        <v>541</v>
      </c>
      <c r="D145" t="s">
        <v>4</v>
      </c>
      <c r="E145">
        <v>25</v>
      </c>
      <c r="F145" t="s">
        <v>48</v>
      </c>
      <c r="G145">
        <v>76</v>
      </c>
      <c r="H145">
        <v>5</v>
      </c>
      <c r="I145">
        <v>1627</v>
      </c>
      <c r="J145">
        <v>229</v>
      </c>
      <c r="K145">
        <v>574</v>
      </c>
      <c r="L145">
        <v>0.39900000000000002</v>
      </c>
      <c r="M145">
        <v>102</v>
      </c>
      <c r="N145">
        <v>284</v>
      </c>
      <c r="O145">
        <v>0.35899999999999999</v>
      </c>
      <c r="P145">
        <v>127</v>
      </c>
      <c r="Q145">
        <v>290</v>
      </c>
      <c r="R145">
        <v>0.438</v>
      </c>
      <c r="S145">
        <v>0.48799999999999999</v>
      </c>
      <c r="T145">
        <v>89</v>
      </c>
      <c r="U145">
        <v>135</v>
      </c>
      <c r="V145">
        <v>0.65900000000000003</v>
      </c>
      <c r="W145">
        <v>44</v>
      </c>
      <c r="X145">
        <v>113</v>
      </c>
      <c r="Y145">
        <v>157</v>
      </c>
      <c r="Z145">
        <v>150</v>
      </c>
      <c r="AA145">
        <v>34</v>
      </c>
      <c r="AB145">
        <v>16</v>
      </c>
      <c r="AC145">
        <v>111</v>
      </c>
      <c r="AD145">
        <v>146</v>
      </c>
      <c r="AE145">
        <v>649</v>
      </c>
      <c r="AF145">
        <f t="shared" ca="1" si="2"/>
        <v>0.43596620329512781</v>
      </c>
    </row>
    <row r="146" spans="1:32" x14ac:dyDescent="0.2">
      <c r="A146">
        <v>17</v>
      </c>
      <c r="B146">
        <v>1996</v>
      </c>
      <c r="C146" t="s">
        <v>542</v>
      </c>
      <c r="D146" t="s">
        <v>4</v>
      </c>
      <c r="E146">
        <v>28</v>
      </c>
      <c r="F146" t="s">
        <v>52</v>
      </c>
      <c r="G146">
        <v>82</v>
      </c>
      <c r="H146">
        <v>64</v>
      </c>
      <c r="I146">
        <v>2262</v>
      </c>
      <c r="J146">
        <v>340</v>
      </c>
      <c r="K146">
        <v>727</v>
      </c>
      <c r="L146">
        <v>0.46800000000000003</v>
      </c>
      <c r="M146">
        <v>98</v>
      </c>
      <c r="N146">
        <v>207</v>
      </c>
      <c r="O146">
        <v>0.47299999999999998</v>
      </c>
      <c r="P146">
        <v>242</v>
      </c>
      <c r="Q146">
        <v>520</v>
      </c>
      <c r="R146">
        <v>0.46500000000000002</v>
      </c>
      <c r="S146">
        <v>0.53500000000000003</v>
      </c>
      <c r="T146">
        <v>234</v>
      </c>
      <c r="U146">
        <v>279</v>
      </c>
      <c r="V146">
        <v>0.83899999999999997</v>
      </c>
      <c r="W146">
        <v>22</v>
      </c>
      <c r="X146">
        <v>162</v>
      </c>
      <c r="Y146">
        <v>184</v>
      </c>
      <c r="Z146">
        <v>401</v>
      </c>
      <c r="AA146">
        <v>68</v>
      </c>
      <c r="AB146">
        <v>6</v>
      </c>
      <c r="AC146">
        <v>128</v>
      </c>
      <c r="AD146">
        <v>147</v>
      </c>
      <c r="AE146">
        <v>1012</v>
      </c>
      <c r="AF146">
        <f t="shared" ca="1" si="2"/>
        <v>0.6875383120295584</v>
      </c>
    </row>
    <row r="147" spans="1:32" x14ac:dyDescent="0.2">
      <c r="A147">
        <v>322</v>
      </c>
      <c r="B147">
        <v>1996</v>
      </c>
      <c r="C147" t="s">
        <v>543</v>
      </c>
      <c r="D147" t="s">
        <v>26</v>
      </c>
      <c r="E147">
        <v>28</v>
      </c>
      <c r="F147" t="s">
        <v>22</v>
      </c>
      <c r="G147">
        <v>82</v>
      </c>
      <c r="H147">
        <v>5</v>
      </c>
      <c r="I147">
        <v>1656</v>
      </c>
      <c r="J147">
        <v>283</v>
      </c>
      <c r="K147">
        <v>675</v>
      </c>
      <c r="L147">
        <v>0.41899999999999998</v>
      </c>
      <c r="M147">
        <v>82</v>
      </c>
      <c r="N147">
        <v>207</v>
      </c>
      <c r="O147">
        <v>0.39600000000000002</v>
      </c>
      <c r="P147">
        <v>201</v>
      </c>
      <c r="Q147">
        <v>468</v>
      </c>
      <c r="R147">
        <v>0.42899999999999999</v>
      </c>
      <c r="S147">
        <v>0.48</v>
      </c>
      <c r="T147">
        <v>121</v>
      </c>
      <c r="U147">
        <v>157</v>
      </c>
      <c r="V147">
        <v>0.77100000000000002</v>
      </c>
      <c r="W147">
        <v>108</v>
      </c>
      <c r="X147">
        <v>244</v>
      </c>
      <c r="Y147">
        <v>352</v>
      </c>
      <c r="Z147">
        <v>98</v>
      </c>
      <c r="AA147">
        <v>42</v>
      </c>
      <c r="AB147">
        <v>20</v>
      </c>
      <c r="AC147">
        <v>98</v>
      </c>
      <c r="AD147">
        <v>197</v>
      </c>
      <c r="AE147">
        <v>769</v>
      </c>
      <c r="AF147">
        <f t="shared" ca="1" si="2"/>
        <v>0.63191963287998865</v>
      </c>
    </row>
    <row r="148" spans="1:32" x14ac:dyDescent="0.2">
      <c r="A148">
        <v>343</v>
      </c>
      <c r="B148">
        <v>1996</v>
      </c>
      <c r="C148" t="s">
        <v>544</v>
      </c>
      <c r="D148" t="s">
        <v>13</v>
      </c>
      <c r="E148">
        <v>22</v>
      </c>
      <c r="F148" t="s">
        <v>11</v>
      </c>
      <c r="G148">
        <v>77</v>
      </c>
      <c r="H148">
        <v>32</v>
      </c>
      <c r="I148">
        <v>1816</v>
      </c>
      <c r="J148">
        <v>257</v>
      </c>
      <c r="K148">
        <v>575</v>
      </c>
      <c r="L148">
        <v>0.44700000000000001</v>
      </c>
      <c r="M148">
        <v>37</v>
      </c>
      <c r="N148">
        <v>116</v>
      </c>
      <c r="O148">
        <v>0.31900000000000001</v>
      </c>
      <c r="P148">
        <v>220</v>
      </c>
      <c r="Q148">
        <v>459</v>
      </c>
      <c r="R148">
        <v>0.47899999999999998</v>
      </c>
      <c r="S148">
        <v>0.47899999999999998</v>
      </c>
      <c r="T148">
        <v>99</v>
      </c>
      <c r="U148">
        <v>132</v>
      </c>
      <c r="V148">
        <v>0.75</v>
      </c>
      <c r="W148">
        <v>89</v>
      </c>
      <c r="X148">
        <v>157</v>
      </c>
      <c r="Y148">
        <v>246</v>
      </c>
      <c r="Z148">
        <v>84</v>
      </c>
      <c r="AA148">
        <v>61</v>
      </c>
      <c r="AB148">
        <v>25</v>
      </c>
      <c r="AC148">
        <v>108</v>
      </c>
      <c r="AD148">
        <v>151</v>
      </c>
      <c r="AE148">
        <v>650</v>
      </c>
      <c r="AF148">
        <f t="shared" ca="1" si="2"/>
        <v>0.5898713892869949</v>
      </c>
    </row>
    <row r="149" spans="1:32" x14ac:dyDescent="0.2">
      <c r="A149">
        <v>166</v>
      </c>
      <c r="B149">
        <v>1996</v>
      </c>
      <c r="C149" t="s">
        <v>545</v>
      </c>
      <c r="D149" t="s">
        <v>6</v>
      </c>
      <c r="E149">
        <v>26</v>
      </c>
      <c r="F149" t="s">
        <v>408</v>
      </c>
      <c r="G149">
        <v>77</v>
      </c>
      <c r="H149">
        <v>50</v>
      </c>
      <c r="I149">
        <v>2349</v>
      </c>
      <c r="J149">
        <v>357</v>
      </c>
      <c r="K149">
        <v>666</v>
      </c>
      <c r="L149">
        <v>0.53600000000000003</v>
      </c>
      <c r="M149">
        <v>3</v>
      </c>
      <c r="N149">
        <v>8</v>
      </c>
      <c r="O149">
        <v>0.375</v>
      </c>
      <c r="P149">
        <v>354</v>
      </c>
      <c r="Q149">
        <v>658</v>
      </c>
      <c r="R149">
        <v>0.53800000000000003</v>
      </c>
      <c r="S149">
        <v>0.53800000000000003</v>
      </c>
      <c r="T149">
        <v>149</v>
      </c>
      <c r="U149">
        <v>205</v>
      </c>
      <c r="V149">
        <v>0.72699999999999998</v>
      </c>
      <c r="W149">
        <v>201</v>
      </c>
      <c r="X149">
        <v>448</v>
      </c>
      <c r="Y149">
        <v>649</v>
      </c>
      <c r="Z149">
        <v>60</v>
      </c>
      <c r="AA149">
        <v>46</v>
      </c>
      <c r="AB149">
        <v>63</v>
      </c>
      <c r="AC149">
        <v>137</v>
      </c>
      <c r="AD149">
        <v>290</v>
      </c>
      <c r="AE149">
        <v>866</v>
      </c>
      <c r="AF149">
        <f t="shared" ca="1" si="2"/>
        <v>0.32752110691643566</v>
      </c>
    </row>
    <row r="150" spans="1:32" x14ac:dyDescent="0.2">
      <c r="A150">
        <v>287</v>
      </c>
      <c r="B150">
        <v>1996</v>
      </c>
      <c r="C150" t="s">
        <v>546</v>
      </c>
      <c r="D150" t="s">
        <v>13</v>
      </c>
      <c r="E150">
        <v>30</v>
      </c>
      <c r="F150" t="s">
        <v>20</v>
      </c>
      <c r="G150">
        <v>82</v>
      </c>
      <c r="H150">
        <v>15</v>
      </c>
      <c r="I150">
        <v>2367</v>
      </c>
      <c r="J150">
        <v>303</v>
      </c>
      <c r="K150">
        <v>748</v>
      </c>
      <c r="L150">
        <v>0.40500000000000003</v>
      </c>
      <c r="M150">
        <v>146</v>
      </c>
      <c r="N150">
        <v>414</v>
      </c>
      <c r="O150">
        <v>0.35299999999999998</v>
      </c>
      <c r="P150">
        <v>157</v>
      </c>
      <c r="Q150">
        <v>334</v>
      </c>
      <c r="R150">
        <v>0.47</v>
      </c>
      <c r="S150">
        <v>0.503</v>
      </c>
      <c r="T150">
        <v>120</v>
      </c>
      <c r="U150">
        <v>169</v>
      </c>
      <c r="V150">
        <v>0.71</v>
      </c>
      <c r="W150">
        <v>70</v>
      </c>
      <c r="X150">
        <v>235</v>
      </c>
      <c r="Y150">
        <v>305</v>
      </c>
      <c r="Z150">
        <v>214</v>
      </c>
      <c r="AA150">
        <v>81</v>
      </c>
      <c r="AB150">
        <v>34</v>
      </c>
      <c r="AC150">
        <v>93</v>
      </c>
      <c r="AD150">
        <v>131</v>
      </c>
      <c r="AE150">
        <v>872</v>
      </c>
      <c r="AF150">
        <f t="shared" ca="1" si="2"/>
        <v>0.62102236536908284</v>
      </c>
    </row>
    <row r="151" spans="1:32" x14ac:dyDescent="0.2">
      <c r="A151">
        <v>449</v>
      </c>
      <c r="B151">
        <v>1996</v>
      </c>
      <c r="C151" t="s">
        <v>547</v>
      </c>
      <c r="D151" t="s">
        <v>6</v>
      </c>
      <c r="E151">
        <v>30</v>
      </c>
      <c r="F151" t="s">
        <v>52</v>
      </c>
      <c r="G151">
        <v>64</v>
      </c>
      <c r="H151">
        <v>60</v>
      </c>
      <c r="I151">
        <v>1813</v>
      </c>
      <c r="J151">
        <v>285</v>
      </c>
      <c r="K151">
        <v>568</v>
      </c>
      <c r="L151">
        <v>0.502</v>
      </c>
      <c r="M151">
        <v>2</v>
      </c>
      <c r="N151">
        <v>3</v>
      </c>
      <c r="O151">
        <v>0.66700000000000004</v>
      </c>
      <c r="P151">
        <v>283</v>
      </c>
      <c r="Q151">
        <v>565</v>
      </c>
      <c r="R151">
        <v>0.501</v>
      </c>
      <c r="S151">
        <v>0.504</v>
      </c>
      <c r="T151">
        <v>204</v>
      </c>
      <c r="U151">
        <v>282</v>
      </c>
      <c r="V151">
        <v>0.72299999999999998</v>
      </c>
      <c r="W151">
        <v>166</v>
      </c>
      <c r="X151">
        <v>333</v>
      </c>
      <c r="Y151">
        <v>499</v>
      </c>
      <c r="Z151">
        <v>71</v>
      </c>
      <c r="AA151">
        <v>40</v>
      </c>
      <c r="AB151">
        <v>69</v>
      </c>
      <c r="AC151">
        <v>180</v>
      </c>
      <c r="AD151">
        <v>219</v>
      </c>
      <c r="AE151">
        <v>776</v>
      </c>
      <c r="AF151">
        <f t="shared" ca="1" si="2"/>
        <v>0.2960008799237096</v>
      </c>
    </row>
    <row r="152" spans="1:32" x14ac:dyDescent="0.2">
      <c r="A152">
        <v>433</v>
      </c>
      <c r="B152">
        <v>1996</v>
      </c>
      <c r="C152" t="s">
        <v>548</v>
      </c>
      <c r="D152" t="s">
        <v>6</v>
      </c>
      <c r="E152">
        <v>23</v>
      </c>
      <c r="F152" t="s">
        <v>52</v>
      </c>
      <c r="G152">
        <v>59</v>
      </c>
      <c r="H152">
        <v>1</v>
      </c>
      <c r="I152">
        <v>723</v>
      </c>
      <c r="J152">
        <v>79</v>
      </c>
      <c r="K152">
        <v>135</v>
      </c>
      <c r="L152">
        <v>0.58499999999999996</v>
      </c>
      <c r="M152">
        <v>0</v>
      </c>
      <c r="N152">
        <v>2</v>
      </c>
      <c r="O152">
        <v>0</v>
      </c>
      <c r="P152">
        <v>79</v>
      </c>
      <c r="Q152">
        <v>133</v>
      </c>
      <c r="R152">
        <v>0.59399999999999997</v>
      </c>
      <c r="S152">
        <v>0.58499999999999996</v>
      </c>
      <c r="T152">
        <v>26</v>
      </c>
      <c r="U152">
        <v>55</v>
      </c>
      <c r="V152">
        <v>0.47299999999999998</v>
      </c>
      <c r="W152">
        <v>71</v>
      </c>
      <c r="X152">
        <v>100</v>
      </c>
      <c r="Y152">
        <v>171</v>
      </c>
      <c r="Z152">
        <v>22</v>
      </c>
      <c r="AA152">
        <v>19</v>
      </c>
      <c r="AB152">
        <v>30</v>
      </c>
      <c r="AC152">
        <v>40</v>
      </c>
      <c r="AD152">
        <v>135</v>
      </c>
      <c r="AE152">
        <v>184</v>
      </c>
      <c r="AF152">
        <f t="shared" ca="1" si="2"/>
        <v>0.50716728641201281</v>
      </c>
    </row>
    <row r="153" spans="1:32" x14ac:dyDescent="0.2">
      <c r="A153">
        <v>99</v>
      </c>
      <c r="B153">
        <v>1996</v>
      </c>
      <c r="C153" t="s">
        <v>549</v>
      </c>
      <c r="D153" t="s">
        <v>1</v>
      </c>
      <c r="E153">
        <v>31</v>
      </c>
      <c r="F153" t="s">
        <v>408</v>
      </c>
      <c r="G153">
        <v>82</v>
      </c>
      <c r="H153">
        <v>29</v>
      </c>
      <c r="I153">
        <v>2371</v>
      </c>
      <c r="J153">
        <v>441</v>
      </c>
      <c r="K153">
        <v>974</v>
      </c>
      <c r="L153">
        <v>0.45300000000000001</v>
      </c>
      <c r="M153">
        <v>164</v>
      </c>
      <c r="N153">
        <v>406</v>
      </c>
      <c r="O153">
        <v>0.40400000000000003</v>
      </c>
      <c r="P153">
        <v>277</v>
      </c>
      <c r="Q153">
        <v>568</v>
      </c>
      <c r="R153">
        <v>0.48799999999999999</v>
      </c>
      <c r="S153">
        <v>0.53700000000000003</v>
      </c>
      <c r="T153">
        <v>146</v>
      </c>
      <c r="U153">
        <v>171</v>
      </c>
      <c r="V153">
        <v>0.85399999999999998</v>
      </c>
      <c r="W153">
        <v>68</v>
      </c>
      <c r="X153">
        <v>196</v>
      </c>
      <c r="Y153">
        <v>264</v>
      </c>
      <c r="Z153">
        <v>176</v>
      </c>
      <c r="AA153">
        <v>108</v>
      </c>
      <c r="AB153">
        <v>25</v>
      </c>
      <c r="AC153">
        <v>130</v>
      </c>
      <c r="AD153">
        <v>173</v>
      </c>
      <c r="AE153">
        <v>1192</v>
      </c>
      <c r="AF153">
        <f t="shared" ca="1" si="2"/>
        <v>0.48589883827030889</v>
      </c>
    </row>
    <row r="154" spans="1:32" x14ac:dyDescent="0.2">
      <c r="A154">
        <v>380</v>
      </c>
      <c r="B154">
        <v>1996</v>
      </c>
      <c r="C154" t="s">
        <v>550</v>
      </c>
      <c r="D154" t="s">
        <v>1</v>
      </c>
      <c r="E154">
        <v>26</v>
      </c>
      <c r="F154" t="s">
        <v>20</v>
      </c>
      <c r="G154">
        <v>72</v>
      </c>
      <c r="H154">
        <v>69</v>
      </c>
      <c r="I154">
        <v>2530</v>
      </c>
      <c r="J154">
        <v>386</v>
      </c>
      <c r="K154">
        <v>826</v>
      </c>
      <c r="L154">
        <v>0.46700000000000003</v>
      </c>
      <c r="M154">
        <v>93</v>
      </c>
      <c r="N154">
        <v>211</v>
      </c>
      <c r="O154">
        <v>0.441</v>
      </c>
      <c r="P154">
        <v>293</v>
      </c>
      <c r="Q154">
        <v>615</v>
      </c>
      <c r="R154">
        <v>0.47599999999999998</v>
      </c>
      <c r="S154">
        <v>0.52400000000000002</v>
      </c>
      <c r="T154">
        <v>186</v>
      </c>
      <c r="U154">
        <v>240</v>
      </c>
      <c r="V154">
        <v>0.77500000000000002</v>
      </c>
      <c r="W154">
        <v>62</v>
      </c>
      <c r="X154">
        <v>199</v>
      </c>
      <c r="Y154">
        <v>261</v>
      </c>
      <c r="Z154">
        <v>271</v>
      </c>
      <c r="AA154">
        <v>102</v>
      </c>
      <c r="AB154">
        <v>27</v>
      </c>
      <c r="AC154">
        <v>126</v>
      </c>
      <c r="AD154">
        <v>192</v>
      </c>
      <c r="AE154">
        <v>1051</v>
      </c>
      <c r="AF154">
        <f t="shared" ca="1" si="2"/>
        <v>0.35196201624270529</v>
      </c>
    </row>
    <row r="155" spans="1:32" x14ac:dyDescent="0.2">
      <c r="A155">
        <v>21</v>
      </c>
      <c r="B155">
        <v>1996</v>
      </c>
      <c r="C155" t="s">
        <v>551</v>
      </c>
      <c r="D155" t="s">
        <v>13</v>
      </c>
      <c r="E155">
        <v>27</v>
      </c>
      <c r="F155" t="s">
        <v>165</v>
      </c>
      <c r="G155">
        <v>77</v>
      </c>
      <c r="H155">
        <v>49</v>
      </c>
      <c r="I155">
        <v>2294</v>
      </c>
      <c r="J155">
        <v>362</v>
      </c>
      <c r="K155">
        <v>738</v>
      </c>
      <c r="L155">
        <v>0.49099999999999999</v>
      </c>
      <c r="M155">
        <v>1</v>
      </c>
      <c r="N155">
        <v>4</v>
      </c>
      <c r="O155">
        <v>0.25</v>
      </c>
      <c r="P155">
        <v>361</v>
      </c>
      <c r="Q155">
        <v>734</v>
      </c>
      <c r="R155">
        <v>0.49199999999999999</v>
      </c>
      <c r="S155">
        <v>0.49099999999999999</v>
      </c>
      <c r="T155">
        <v>251</v>
      </c>
      <c r="U155">
        <v>317</v>
      </c>
      <c r="V155">
        <v>0.79200000000000004</v>
      </c>
      <c r="W155">
        <v>137</v>
      </c>
      <c r="X155">
        <v>167</v>
      </c>
      <c r="Y155">
        <v>304</v>
      </c>
      <c r="Z155">
        <v>137</v>
      </c>
      <c r="AA155">
        <v>106</v>
      </c>
      <c r="AB155">
        <v>31</v>
      </c>
      <c r="AC155">
        <v>138</v>
      </c>
      <c r="AD155">
        <v>188</v>
      </c>
      <c r="AE155">
        <v>976</v>
      </c>
      <c r="AF155">
        <f t="shared" ca="1" si="2"/>
        <v>0.77710193421603635</v>
      </c>
    </row>
    <row r="156" spans="1:32" x14ac:dyDescent="0.2">
      <c r="A156">
        <v>123</v>
      </c>
      <c r="B156">
        <v>1996</v>
      </c>
      <c r="C156" t="s">
        <v>552</v>
      </c>
      <c r="D156" t="s">
        <v>1</v>
      </c>
      <c r="E156">
        <v>33</v>
      </c>
      <c r="F156" t="s">
        <v>117</v>
      </c>
      <c r="G156">
        <v>52</v>
      </c>
      <c r="H156">
        <v>51</v>
      </c>
      <c r="I156">
        <v>1997</v>
      </c>
      <c r="J156">
        <v>331</v>
      </c>
      <c r="K156">
        <v>764</v>
      </c>
      <c r="L156">
        <v>0.433</v>
      </c>
      <c r="M156">
        <v>78</v>
      </c>
      <c r="N156">
        <v>235</v>
      </c>
      <c r="O156">
        <v>0.33200000000000002</v>
      </c>
      <c r="P156">
        <v>253</v>
      </c>
      <c r="Q156">
        <v>529</v>
      </c>
      <c r="R156">
        <v>0.47799999999999998</v>
      </c>
      <c r="S156">
        <v>0.48399999999999999</v>
      </c>
      <c r="T156">
        <v>265</v>
      </c>
      <c r="U156">
        <v>338</v>
      </c>
      <c r="V156">
        <v>0.78400000000000003</v>
      </c>
      <c r="W156">
        <v>97</v>
      </c>
      <c r="X156">
        <v>276</v>
      </c>
      <c r="Y156">
        <v>373</v>
      </c>
      <c r="Z156">
        <v>302</v>
      </c>
      <c r="AA156">
        <v>105</v>
      </c>
      <c r="AB156">
        <v>24</v>
      </c>
      <c r="AC156">
        <v>134</v>
      </c>
      <c r="AD156">
        <v>153</v>
      </c>
      <c r="AE156">
        <v>1005</v>
      </c>
      <c r="AF156">
        <f t="shared" ca="1" si="2"/>
        <v>2.4647519025926878E-2</v>
      </c>
    </row>
    <row r="157" spans="1:32" x14ac:dyDescent="0.2">
      <c r="A157">
        <v>352</v>
      </c>
      <c r="B157">
        <v>1996</v>
      </c>
      <c r="C157" t="s">
        <v>553</v>
      </c>
      <c r="D157" t="s">
        <v>1</v>
      </c>
      <c r="E157">
        <v>23</v>
      </c>
      <c r="F157" t="s">
        <v>449</v>
      </c>
      <c r="G157">
        <v>64</v>
      </c>
      <c r="H157">
        <v>29</v>
      </c>
      <c r="I157">
        <v>1253</v>
      </c>
      <c r="J157">
        <v>156</v>
      </c>
      <c r="K157">
        <v>400</v>
      </c>
      <c r="L157">
        <v>0.39</v>
      </c>
      <c r="M157">
        <v>10</v>
      </c>
      <c r="N157">
        <v>56</v>
      </c>
      <c r="O157">
        <v>0.17899999999999999</v>
      </c>
      <c r="P157">
        <v>146</v>
      </c>
      <c r="Q157">
        <v>344</v>
      </c>
      <c r="R157">
        <v>0.42399999999999999</v>
      </c>
      <c r="S157">
        <v>0.40300000000000002</v>
      </c>
      <c r="T157">
        <v>77</v>
      </c>
      <c r="U157">
        <v>108</v>
      </c>
      <c r="V157">
        <v>0.71299999999999997</v>
      </c>
      <c r="W157">
        <v>65</v>
      </c>
      <c r="X157">
        <v>103</v>
      </c>
      <c r="Y157">
        <v>168</v>
      </c>
      <c r="Z157">
        <v>63</v>
      </c>
      <c r="AA157">
        <v>44</v>
      </c>
      <c r="AB157">
        <v>11</v>
      </c>
      <c r="AC157">
        <v>62</v>
      </c>
      <c r="AD157">
        <v>95</v>
      </c>
      <c r="AE157">
        <v>399</v>
      </c>
      <c r="AF157">
        <f t="shared" ca="1" si="2"/>
        <v>0.22208439490646525</v>
      </c>
    </row>
    <row r="158" spans="1:32" x14ac:dyDescent="0.2">
      <c r="A158">
        <v>498</v>
      </c>
      <c r="B158">
        <v>1996</v>
      </c>
      <c r="C158" t="s">
        <v>554</v>
      </c>
      <c r="D158" t="s">
        <v>26</v>
      </c>
      <c r="E158">
        <v>31</v>
      </c>
      <c r="F158" t="s">
        <v>17</v>
      </c>
      <c r="G158">
        <v>63</v>
      </c>
      <c r="H158">
        <v>6</v>
      </c>
      <c r="I158">
        <v>1152</v>
      </c>
      <c r="J158">
        <v>279</v>
      </c>
      <c r="K158">
        <v>564</v>
      </c>
      <c r="L158">
        <v>0.495</v>
      </c>
      <c r="M158">
        <v>0</v>
      </c>
      <c r="N158">
        <v>0</v>
      </c>
      <c r="O158">
        <v>0</v>
      </c>
      <c r="P158">
        <v>279</v>
      </c>
      <c r="Q158">
        <v>564</v>
      </c>
      <c r="R158">
        <v>0.495</v>
      </c>
      <c r="S158">
        <v>0.495</v>
      </c>
      <c r="T158">
        <v>114</v>
      </c>
      <c r="U158">
        <v>149</v>
      </c>
      <c r="V158">
        <v>0.76500000000000001</v>
      </c>
      <c r="W158">
        <v>55</v>
      </c>
      <c r="X158">
        <v>159</v>
      </c>
      <c r="Y158">
        <v>214</v>
      </c>
      <c r="Z158">
        <v>58</v>
      </c>
      <c r="AA158">
        <v>15</v>
      </c>
      <c r="AB158">
        <v>36</v>
      </c>
      <c r="AC158">
        <v>63</v>
      </c>
      <c r="AD158">
        <v>188</v>
      </c>
      <c r="AE158">
        <v>672</v>
      </c>
      <c r="AF158">
        <f t="shared" ca="1" si="2"/>
        <v>0.4815353066094713</v>
      </c>
    </row>
    <row r="159" spans="1:32" x14ac:dyDescent="0.2">
      <c r="A159">
        <v>128</v>
      </c>
      <c r="B159">
        <v>1996</v>
      </c>
      <c r="C159" t="s">
        <v>555</v>
      </c>
      <c r="D159" t="s">
        <v>26</v>
      </c>
      <c r="E159">
        <v>26</v>
      </c>
      <c r="F159" t="s">
        <v>79</v>
      </c>
      <c r="G159">
        <v>39</v>
      </c>
      <c r="H159">
        <v>14</v>
      </c>
      <c r="I159">
        <v>739</v>
      </c>
      <c r="J159">
        <v>95</v>
      </c>
      <c r="K159">
        <v>203</v>
      </c>
      <c r="L159">
        <v>0.46800000000000003</v>
      </c>
      <c r="M159">
        <v>2</v>
      </c>
      <c r="N159">
        <v>9</v>
      </c>
      <c r="O159">
        <v>0.222</v>
      </c>
      <c r="P159">
        <v>93</v>
      </c>
      <c r="Q159">
        <v>194</v>
      </c>
      <c r="R159">
        <v>0.47899999999999998</v>
      </c>
      <c r="S159">
        <v>0.47299999999999998</v>
      </c>
      <c r="T159">
        <v>49</v>
      </c>
      <c r="U159">
        <v>70</v>
      </c>
      <c r="V159">
        <v>0.7</v>
      </c>
      <c r="W159">
        <v>42</v>
      </c>
      <c r="X159">
        <v>57</v>
      </c>
      <c r="Y159">
        <v>99</v>
      </c>
      <c r="Z159">
        <v>44</v>
      </c>
      <c r="AA159">
        <v>42</v>
      </c>
      <c r="AB159">
        <v>6</v>
      </c>
      <c r="AC159">
        <v>49</v>
      </c>
      <c r="AD159">
        <v>79</v>
      </c>
      <c r="AE159">
        <v>241</v>
      </c>
      <c r="AF159">
        <f t="shared" ca="1" si="2"/>
        <v>0.5199111027428247</v>
      </c>
    </row>
    <row r="160" spans="1:32" x14ac:dyDescent="0.2">
      <c r="A160">
        <v>263</v>
      </c>
      <c r="B160">
        <v>1996</v>
      </c>
      <c r="C160" t="s">
        <v>474</v>
      </c>
      <c r="D160" t="s">
        <v>6</v>
      </c>
      <c r="E160">
        <v>26</v>
      </c>
      <c r="F160" t="s">
        <v>165</v>
      </c>
      <c r="G160">
        <v>30</v>
      </c>
      <c r="H160">
        <v>27</v>
      </c>
      <c r="I160">
        <v>977</v>
      </c>
      <c r="J160">
        <v>159</v>
      </c>
      <c r="K160">
        <v>325</v>
      </c>
      <c r="L160">
        <v>0.48899999999999999</v>
      </c>
      <c r="M160">
        <v>0</v>
      </c>
      <c r="N160">
        <v>8</v>
      </c>
      <c r="O160">
        <v>0</v>
      </c>
      <c r="P160">
        <v>159</v>
      </c>
      <c r="Q160">
        <v>317</v>
      </c>
      <c r="R160">
        <v>0.502</v>
      </c>
      <c r="S160">
        <v>0.48899999999999999</v>
      </c>
      <c r="T160">
        <v>107</v>
      </c>
      <c r="U160">
        <v>130</v>
      </c>
      <c r="V160">
        <v>0.82299999999999995</v>
      </c>
      <c r="W160">
        <v>86</v>
      </c>
      <c r="X160">
        <v>150</v>
      </c>
      <c r="Y160">
        <v>236</v>
      </c>
      <c r="Z160">
        <v>68</v>
      </c>
      <c r="AA160">
        <v>31</v>
      </c>
      <c r="AB160">
        <v>28</v>
      </c>
      <c r="AC160">
        <v>75</v>
      </c>
      <c r="AD160">
        <v>119</v>
      </c>
      <c r="AE160">
        <v>425</v>
      </c>
      <c r="AF160">
        <f t="shared" ca="1" si="2"/>
        <v>0.66262133576090465</v>
      </c>
    </row>
    <row r="161" spans="1:32" x14ac:dyDescent="0.2">
      <c r="A161">
        <v>314</v>
      </c>
      <c r="B161">
        <v>1996</v>
      </c>
      <c r="C161" t="s">
        <v>556</v>
      </c>
      <c r="D161" t="s">
        <v>13</v>
      </c>
      <c r="E161">
        <v>29</v>
      </c>
      <c r="F161" t="s">
        <v>90</v>
      </c>
      <c r="G161">
        <v>75</v>
      </c>
      <c r="H161">
        <v>75</v>
      </c>
      <c r="I161">
        <v>2440</v>
      </c>
      <c r="J161">
        <v>346</v>
      </c>
      <c r="K161">
        <v>712</v>
      </c>
      <c r="L161">
        <v>0.48599999999999999</v>
      </c>
      <c r="M161">
        <v>17</v>
      </c>
      <c r="N161">
        <v>68</v>
      </c>
      <c r="O161">
        <v>0.25</v>
      </c>
      <c r="P161">
        <v>329</v>
      </c>
      <c r="Q161">
        <v>644</v>
      </c>
      <c r="R161">
        <v>0.51100000000000001</v>
      </c>
      <c r="S161">
        <v>0.498</v>
      </c>
      <c r="T161">
        <v>170</v>
      </c>
      <c r="U161">
        <v>221</v>
      </c>
      <c r="V161">
        <v>0.76900000000000002</v>
      </c>
      <c r="W161">
        <v>123</v>
      </c>
      <c r="X161">
        <v>238</v>
      </c>
      <c r="Y161">
        <v>361</v>
      </c>
      <c r="Z161">
        <v>262</v>
      </c>
      <c r="AA161">
        <v>83</v>
      </c>
      <c r="AB161">
        <v>44</v>
      </c>
      <c r="AC161">
        <v>143</v>
      </c>
      <c r="AD161">
        <v>246</v>
      </c>
      <c r="AE161">
        <v>879</v>
      </c>
      <c r="AF161">
        <f t="shared" ca="1" si="2"/>
        <v>0.10408704192432472</v>
      </c>
    </row>
    <row r="162" spans="1:32" x14ac:dyDescent="0.2">
      <c r="A162">
        <v>52</v>
      </c>
      <c r="B162">
        <v>1996</v>
      </c>
      <c r="C162" t="s">
        <v>557</v>
      </c>
      <c r="D162" t="s">
        <v>6</v>
      </c>
      <c r="E162">
        <v>36</v>
      </c>
      <c r="F162" t="s">
        <v>433</v>
      </c>
      <c r="G162">
        <v>63</v>
      </c>
      <c r="H162">
        <v>8</v>
      </c>
      <c r="I162">
        <v>986</v>
      </c>
      <c r="J162">
        <v>123</v>
      </c>
      <c r="K162">
        <v>252</v>
      </c>
      <c r="L162">
        <v>0.48799999999999999</v>
      </c>
      <c r="M162">
        <v>32</v>
      </c>
      <c r="N162">
        <v>79</v>
      </c>
      <c r="O162">
        <v>0.40500000000000003</v>
      </c>
      <c r="P162">
        <v>91</v>
      </c>
      <c r="Q162">
        <v>173</v>
      </c>
      <c r="R162">
        <v>0.52600000000000002</v>
      </c>
      <c r="S162">
        <v>0.55200000000000005</v>
      </c>
      <c r="T162">
        <v>61</v>
      </c>
      <c r="U162">
        <v>86</v>
      </c>
      <c r="V162">
        <v>0.70899999999999996</v>
      </c>
      <c r="W162">
        <v>26</v>
      </c>
      <c r="X162">
        <v>125</v>
      </c>
      <c r="Y162">
        <v>151</v>
      </c>
      <c r="Z162">
        <v>58</v>
      </c>
      <c r="AA162">
        <v>26</v>
      </c>
      <c r="AB162">
        <v>8</v>
      </c>
      <c r="AC162">
        <v>78</v>
      </c>
      <c r="AD162">
        <v>185</v>
      </c>
      <c r="AE162">
        <v>339</v>
      </c>
      <c r="AF162">
        <f t="shared" ca="1" si="2"/>
        <v>0.85855394600359503</v>
      </c>
    </row>
    <row r="163" spans="1:32" x14ac:dyDescent="0.2">
      <c r="A163">
        <v>477</v>
      </c>
      <c r="B163">
        <v>1996</v>
      </c>
      <c r="C163" t="s">
        <v>558</v>
      </c>
      <c r="D163" t="s">
        <v>1</v>
      </c>
      <c r="E163">
        <v>25</v>
      </c>
      <c r="F163" t="s">
        <v>52</v>
      </c>
      <c r="G163">
        <v>78</v>
      </c>
      <c r="H163">
        <v>78</v>
      </c>
      <c r="I163">
        <v>3064</v>
      </c>
      <c r="J163">
        <v>515</v>
      </c>
      <c r="K163">
        <v>1202</v>
      </c>
      <c r="L163">
        <v>0.42799999999999999</v>
      </c>
      <c r="M163">
        <v>91</v>
      </c>
      <c r="N163">
        <v>282</v>
      </c>
      <c r="O163">
        <v>0.32300000000000001</v>
      </c>
      <c r="P163">
        <v>424</v>
      </c>
      <c r="Q163">
        <v>920</v>
      </c>
      <c r="R163">
        <v>0.46100000000000002</v>
      </c>
      <c r="S163">
        <v>0.46600000000000003</v>
      </c>
      <c r="T163">
        <v>352</v>
      </c>
      <c r="U163">
        <v>446</v>
      </c>
      <c r="V163">
        <v>0.78900000000000003</v>
      </c>
      <c r="W163">
        <v>124</v>
      </c>
      <c r="X163">
        <v>256</v>
      </c>
      <c r="Y163">
        <v>380</v>
      </c>
      <c r="Z163">
        <v>328</v>
      </c>
      <c r="AA163">
        <v>127</v>
      </c>
      <c r="AB163">
        <v>45</v>
      </c>
      <c r="AC163">
        <v>222</v>
      </c>
      <c r="AD163">
        <v>150</v>
      </c>
      <c r="AE163">
        <v>1473</v>
      </c>
      <c r="AF163">
        <f t="shared" ca="1" si="2"/>
        <v>0.95513053605087628</v>
      </c>
    </row>
    <row r="164" spans="1:32" x14ac:dyDescent="0.2">
      <c r="A164">
        <v>14</v>
      </c>
      <c r="B164">
        <v>1996</v>
      </c>
      <c r="C164" t="s">
        <v>559</v>
      </c>
      <c r="D164" t="s">
        <v>1</v>
      </c>
      <c r="E164">
        <v>29</v>
      </c>
      <c r="F164" t="s">
        <v>120</v>
      </c>
      <c r="G164">
        <v>49</v>
      </c>
      <c r="H164">
        <v>42</v>
      </c>
      <c r="I164">
        <v>1564</v>
      </c>
      <c r="J164">
        <v>232</v>
      </c>
      <c r="K164">
        <v>527</v>
      </c>
      <c r="L164">
        <v>0.44</v>
      </c>
      <c r="M164">
        <v>29</v>
      </c>
      <c r="N164">
        <v>95</v>
      </c>
      <c r="O164">
        <v>0.30499999999999999</v>
      </c>
      <c r="P164">
        <v>203</v>
      </c>
      <c r="Q164">
        <v>432</v>
      </c>
      <c r="R164">
        <v>0.47</v>
      </c>
      <c r="S164">
        <v>0.46800000000000003</v>
      </c>
      <c r="T164">
        <v>113</v>
      </c>
      <c r="U164">
        <v>132</v>
      </c>
      <c r="V164">
        <v>0.85599999999999998</v>
      </c>
      <c r="W164">
        <v>35</v>
      </c>
      <c r="X164">
        <v>151</v>
      </c>
      <c r="Y164">
        <v>186</v>
      </c>
      <c r="Z164">
        <v>149</v>
      </c>
      <c r="AA164">
        <v>58</v>
      </c>
      <c r="AB164">
        <v>51</v>
      </c>
      <c r="AC164">
        <v>119</v>
      </c>
      <c r="AD164">
        <v>171</v>
      </c>
      <c r="AE164">
        <v>606</v>
      </c>
      <c r="AF164">
        <f t="shared" ca="1" si="2"/>
        <v>0.96952285152447049</v>
      </c>
    </row>
    <row r="165" spans="1:32" x14ac:dyDescent="0.2">
      <c r="A165">
        <v>249</v>
      </c>
      <c r="B165">
        <v>1996</v>
      </c>
      <c r="C165" t="s">
        <v>560</v>
      </c>
      <c r="D165" t="s">
        <v>4</v>
      </c>
      <c r="E165">
        <v>30</v>
      </c>
      <c r="F165" t="s">
        <v>77</v>
      </c>
      <c r="G165">
        <v>82</v>
      </c>
      <c r="H165">
        <v>0</v>
      </c>
      <c r="I165">
        <v>1919</v>
      </c>
      <c r="J165">
        <v>244</v>
      </c>
      <c r="K165">
        <v>482</v>
      </c>
      <c r="L165">
        <v>0.50600000000000001</v>
      </c>
      <c r="M165">
        <v>122</v>
      </c>
      <c r="N165">
        <v>237</v>
      </c>
      <c r="O165">
        <v>0.51500000000000001</v>
      </c>
      <c r="P165">
        <v>122</v>
      </c>
      <c r="Q165">
        <v>245</v>
      </c>
      <c r="R165">
        <v>0.498</v>
      </c>
      <c r="S165">
        <v>0.63300000000000001</v>
      </c>
      <c r="T165">
        <v>78</v>
      </c>
      <c r="U165">
        <v>84</v>
      </c>
      <c r="V165">
        <v>0.92900000000000005</v>
      </c>
      <c r="W165">
        <v>25</v>
      </c>
      <c r="X165">
        <v>85</v>
      </c>
      <c r="Y165">
        <v>110</v>
      </c>
      <c r="Z165">
        <v>192</v>
      </c>
      <c r="AA165">
        <v>63</v>
      </c>
      <c r="AB165">
        <v>2</v>
      </c>
      <c r="AC165">
        <v>42</v>
      </c>
      <c r="AD165">
        <v>109</v>
      </c>
      <c r="AE165">
        <v>688</v>
      </c>
      <c r="AF165">
        <f t="shared" ca="1" si="2"/>
        <v>0.65923767966816516</v>
      </c>
    </row>
    <row r="166" spans="1:32" x14ac:dyDescent="0.2">
      <c r="A166">
        <v>64</v>
      </c>
      <c r="B166">
        <v>1996</v>
      </c>
      <c r="C166" t="s">
        <v>561</v>
      </c>
      <c r="D166" t="s">
        <v>1</v>
      </c>
      <c r="E166">
        <v>25</v>
      </c>
      <c r="F166" t="s">
        <v>427</v>
      </c>
      <c r="G166">
        <v>61</v>
      </c>
      <c r="H166">
        <v>3</v>
      </c>
      <c r="I166">
        <v>858</v>
      </c>
      <c r="J166">
        <v>88</v>
      </c>
      <c r="K166">
        <v>229</v>
      </c>
      <c r="L166">
        <v>0.38400000000000001</v>
      </c>
      <c r="M166">
        <v>13</v>
      </c>
      <c r="N166">
        <v>60</v>
      </c>
      <c r="O166">
        <v>0.217</v>
      </c>
      <c r="P166">
        <v>75</v>
      </c>
      <c r="Q166">
        <v>169</v>
      </c>
      <c r="R166">
        <v>0.44400000000000001</v>
      </c>
      <c r="S166">
        <v>0.41299999999999998</v>
      </c>
      <c r="T166">
        <v>48</v>
      </c>
      <c r="U166">
        <v>83</v>
      </c>
      <c r="V166">
        <v>0.57799999999999996</v>
      </c>
      <c r="W166">
        <v>29</v>
      </c>
      <c r="X166">
        <v>89</v>
      </c>
      <c r="Y166">
        <v>118</v>
      </c>
      <c r="Z166">
        <v>67</v>
      </c>
      <c r="AA166">
        <v>41</v>
      </c>
      <c r="AB166">
        <v>12</v>
      </c>
      <c r="AC166">
        <v>67</v>
      </c>
      <c r="AD166">
        <v>104</v>
      </c>
      <c r="AE166">
        <v>237</v>
      </c>
      <c r="AF166">
        <f t="shared" ca="1" si="2"/>
        <v>0.21430161186522378</v>
      </c>
    </row>
    <row r="167" spans="1:32" x14ac:dyDescent="0.2">
      <c r="A167">
        <v>100</v>
      </c>
      <c r="B167">
        <v>1996</v>
      </c>
      <c r="C167" t="s">
        <v>478</v>
      </c>
      <c r="D167" t="s">
        <v>562</v>
      </c>
      <c r="E167">
        <v>27</v>
      </c>
      <c r="F167" t="s">
        <v>8</v>
      </c>
      <c r="G167">
        <v>46</v>
      </c>
      <c r="H167">
        <v>1</v>
      </c>
      <c r="I167">
        <v>783</v>
      </c>
      <c r="J167">
        <v>73</v>
      </c>
      <c r="K167">
        <v>161</v>
      </c>
      <c r="L167">
        <v>0.45300000000000001</v>
      </c>
      <c r="M167">
        <v>20</v>
      </c>
      <c r="N167">
        <v>53</v>
      </c>
      <c r="O167">
        <v>0.377</v>
      </c>
      <c r="P167">
        <v>53</v>
      </c>
      <c r="Q167">
        <v>108</v>
      </c>
      <c r="R167">
        <v>0.49099999999999999</v>
      </c>
      <c r="S167">
        <v>0.51600000000000001</v>
      </c>
      <c r="T167">
        <v>45</v>
      </c>
      <c r="U167">
        <v>62</v>
      </c>
      <c r="V167">
        <v>0.72599999999999998</v>
      </c>
      <c r="W167">
        <v>27</v>
      </c>
      <c r="X167">
        <v>58</v>
      </c>
      <c r="Y167">
        <v>85</v>
      </c>
      <c r="Z167">
        <v>27</v>
      </c>
      <c r="AA167">
        <v>24</v>
      </c>
      <c r="AB167">
        <v>2</v>
      </c>
      <c r="AC167">
        <v>24</v>
      </c>
      <c r="AD167">
        <v>92</v>
      </c>
      <c r="AE167">
        <v>211</v>
      </c>
      <c r="AF167">
        <f t="shared" ca="1" si="2"/>
        <v>0.77644186087753453</v>
      </c>
    </row>
    <row r="168" spans="1:32" x14ac:dyDescent="0.2">
      <c r="A168">
        <v>428</v>
      </c>
      <c r="B168">
        <v>1996</v>
      </c>
      <c r="C168" t="s">
        <v>563</v>
      </c>
      <c r="D168" t="s">
        <v>6</v>
      </c>
      <c r="E168">
        <v>26</v>
      </c>
      <c r="F168" t="s">
        <v>8</v>
      </c>
      <c r="G168">
        <v>65</v>
      </c>
      <c r="H168">
        <v>7</v>
      </c>
      <c r="I168">
        <v>1117</v>
      </c>
      <c r="J168">
        <v>144</v>
      </c>
      <c r="K168">
        <v>285</v>
      </c>
      <c r="L168">
        <v>0.505</v>
      </c>
      <c r="M168">
        <v>1</v>
      </c>
      <c r="N168">
        <v>7</v>
      </c>
      <c r="O168">
        <v>0.14299999999999999</v>
      </c>
      <c r="P168">
        <v>143</v>
      </c>
      <c r="Q168">
        <v>278</v>
      </c>
      <c r="R168">
        <v>0.51400000000000001</v>
      </c>
      <c r="S168">
        <v>0.50700000000000001</v>
      </c>
      <c r="T168">
        <v>135</v>
      </c>
      <c r="U168">
        <v>202</v>
      </c>
      <c r="V168">
        <v>0.66800000000000004</v>
      </c>
      <c r="W168">
        <v>81</v>
      </c>
      <c r="X168">
        <v>174</v>
      </c>
      <c r="Y168">
        <v>255</v>
      </c>
      <c r="Z168">
        <v>47</v>
      </c>
      <c r="AA168">
        <v>23</v>
      </c>
      <c r="AB168">
        <v>42</v>
      </c>
      <c r="AC168">
        <v>80</v>
      </c>
      <c r="AD168">
        <v>141</v>
      </c>
      <c r="AE168">
        <v>424</v>
      </c>
      <c r="AF168">
        <f t="shared" ca="1" si="2"/>
        <v>0.48750784609772868</v>
      </c>
    </row>
    <row r="169" spans="1:32" x14ac:dyDescent="0.2">
      <c r="A169">
        <v>519</v>
      </c>
      <c r="B169">
        <v>1996</v>
      </c>
      <c r="C169" t="s">
        <v>564</v>
      </c>
      <c r="D169" t="s">
        <v>6</v>
      </c>
      <c r="E169">
        <v>32</v>
      </c>
      <c r="F169" t="s">
        <v>77</v>
      </c>
      <c r="G169">
        <v>71</v>
      </c>
      <c r="H169">
        <v>20</v>
      </c>
      <c r="I169">
        <v>1065</v>
      </c>
      <c r="J169">
        <v>169</v>
      </c>
      <c r="K169">
        <v>343</v>
      </c>
      <c r="L169">
        <v>0.49299999999999999</v>
      </c>
      <c r="M169">
        <v>1</v>
      </c>
      <c r="N169">
        <v>1</v>
      </c>
      <c r="O169">
        <v>1</v>
      </c>
      <c r="P169">
        <v>168</v>
      </c>
      <c r="Q169">
        <v>342</v>
      </c>
      <c r="R169">
        <v>0.49099999999999999</v>
      </c>
      <c r="S169">
        <v>0.49399999999999999</v>
      </c>
      <c r="T169">
        <v>37</v>
      </c>
      <c r="U169">
        <v>43</v>
      </c>
      <c r="V169">
        <v>0.86</v>
      </c>
      <c r="W169">
        <v>58</v>
      </c>
      <c r="X169">
        <v>116</v>
      </c>
      <c r="Y169">
        <v>174</v>
      </c>
      <c r="Z169">
        <v>46</v>
      </c>
      <c r="AA169">
        <v>21</v>
      </c>
      <c r="AB169">
        <v>16</v>
      </c>
      <c r="AC169">
        <v>37</v>
      </c>
      <c r="AD169">
        <v>171</v>
      </c>
      <c r="AE169">
        <v>376</v>
      </c>
      <c r="AF169">
        <f t="shared" ca="1" si="2"/>
        <v>0.80376647052183792</v>
      </c>
    </row>
    <row r="170" spans="1:32" x14ac:dyDescent="0.2">
      <c r="A170">
        <v>527</v>
      </c>
      <c r="B170">
        <v>1996</v>
      </c>
      <c r="C170" t="s">
        <v>565</v>
      </c>
      <c r="D170" t="s">
        <v>1</v>
      </c>
      <c r="E170">
        <v>32</v>
      </c>
      <c r="F170" t="s">
        <v>458</v>
      </c>
      <c r="G170">
        <v>28</v>
      </c>
      <c r="H170">
        <v>14</v>
      </c>
      <c r="I170">
        <v>738</v>
      </c>
      <c r="J170">
        <v>77</v>
      </c>
      <c r="K170">
        <v>205</v>
      </c>
      <c r="L170">
        <v>0.376</v>
      </c>
      <c r="M170">
        <v>14</v>
      </c>
      <c r="N170">
        <v>64</v>
      </c>
      <c r="O170">
        <v>0.219</v>
      </c>
      <c r="P170">
        <v>63</v>
      </c>
      <c r="Q170">
        <v>141</v>
      </c>
      <c r="R170">
        <v>0.44700000000000001</v>
      </c>
      <c r="S170">
        <v>0.41</v>
      </c>
      <c r="T170">
        <v>20</v>
      </c>
      <c r="U170">
        <v>23</v>
      </c>
      <c r="V170">
        <v>0.87</v>
      </c>
      <c r="W170">
        <v>22</v>
      </c>
      <c r="X170">
        <v>43</v>
      </c>
      <c r="Y170">
        <v>65</v>
      </c>
      <c r="Z170">
        <v>68</v>
      </c>
      <c r="AA170">
        <v>22</v>
      </c>
      <c r="AB170">
        <v>2</v>
      </c>
      <c r="AC170">
        <v>37</v>
      </c>
      <c r="AD170">
        <v>55</v>
      </c>
      <c r="AE170">
        <v>188</v>
      </c>
      <c r="AF170">
        <f t="shared" ca="1" si="2"/>
        <v>4.8211502812432139E-2</v>
      </c>
    </row>
    <row r="171" spans="1:32" x14ac:dyDescent="0.2">
      <c r="A171">
        <v>39</v>
      </c>
      <c r="B171">
        <v>1996</v>
      </c>
      <c r="C171" t="s">
        <v>566</v>
      </c>
      <c r="D171" t="s">
        <v>26</v>
      </c>
      <c r="E171">
        <v>27</v>
      </c>
      <c r="F171" t="s">
        <v>59</v>
      </c>
      <c r="G171">
        <v>57</v>
      </c>
      <c r="H171">
        <v>2</v>
      </c>
      <c r="I171">
        <v>715</v>
      </c>
      <c r="J171">
        <v>79</v>
      </c>
      <c r="K171">
        <v>167</v>
      </c>
      <c r="L171">
        <v>0.47299999999999998</v>
      </c>
      <c r="M171">
        <v>0</v>
      </c>
      <c r="N171">
        <v>2</v>
      </c>
      <c r="O171">
        <v>0</v>
      </c>
      <c r="P171">
        <v>79</v>
      </c>
      <c r="Q171">
        <v>165</v>
      </c>
      <c r="R171">
        <v>0.47899999999999998</v>
      </c>
      <c r="S171">
        <v>0.47299999999999998</v>
      </c>
      <c r="T171">
        <v>25</v>
      </c>
      <c r="U171">
        <v>44</v>
      </c>
      <c r="V171">
        <v>0.56799999999999995</v>
      </c>
      <c r="W171">
        <v>69</v>
      </c>
      <c r="X171">
        <v>101</v>
      </c>
      <c r="Y171">
        <v>170</v>
      </c>
      <c r="Z171">
        <v>42</v>
      </c>
      <c r="AA171">
        <v>25</v>
      </c>
      <c r="AB171">
        <v>35</v>
      </c>
      <c r="AC171">
        <v>47</v>
      </c>
      <c r="AD171">
        <v>109</v>
      </c>
      <c r="AE171">
        <v>183</v>
      </c>
      <c r="AF171">
        <f t="shared" ca="1" si="2"/>
        <v>0.59208586852364919</v>
      </c>
    </row>
    <row r="172" spans="1:32" x14ac:dyDescent="0.2">
      <c r="A172">
        <v>239</v>
      </c>
      <c r="B172">
        <v>1996</v>
      </c>
      <c r="C172" t="s">
        <v>567</v>
      </c>
      <c r="D172" t="s">
        <v>26</v>
      </c>
      <c r="E172">
        <v>26</v>
      </c>
      <c r="F172" t="s">
        <v>408</v>
      </c>
      <c r="G172">
        <v>81</v>
      </c>
      <c r="H172">
        <v>81</v>
      </c>
      <c r="I172">
        <v>3274</v>
      </c>
      <c r="J172">
        <v>583</v>
      </c>
      <c r="K172">
        <v>1225</v>
      </c>
      <c r="L172">
        <v>0.47599999999999998</v>
      </c>
      <c r="M172">
        <v>67</v>
      </c>
      <c r="N172">
        <v>183</v>
      </c>
      <c r="O172">
        <v>0.36599999999999999</v>
      </c>
      <c r="P172">
        <v>516</v>
      </c>
      <c r="Q172">
        <v>1042</v>
      </c>
      <c r="R172">
        <v>0.495</v>
      </c>
      <c r="S172">
        <v>0.503</v>
      </c>
      <c r="T172">
        <v>427</v>
      </c>
      <c r="U172">
        <v>564</v>
      </c>
      <c r="V172">
        <v>0.75700000000000001</v>
      </c>
      <c r="W172">
        <v>249</v>
      </c>
      <c r="X172">
        <v>434</v>
      </c>
      <c r="Y172">
        <v>683</v>
      </c>
      <c r="Z172">
        <v>355</v>
      </c>
      <c r="AA172">
        <v>55</v>
      </c>
      <c r="AB172">
        <v>43</v>
      </c>
      <c r="AC172">
        <v>182</v>
      </c>
      <c r="AD172">
        <v>173</v>
      </c>
      <c r="AE172">
        <v>1660</v>
      </c>
      <c r="AF172">
        <f t="shared" ca="1" si="2"/>
        <v>0.81362155937566494</v>
      </c>
    </row>
    <row r="173" spans="1:32" x14ac:dyDescent="0.2">
      <c r="A173">
        <v>479</v>
      </c>
      <c r="B173">
        <v>1996</v>
      </c>
      <c r="C173" t="s">
        <v>568</v>
      </c>
      <c r="D173" t="s">
        <v>1</v>
      </c>
      <c r="E173">
        <v>30</v>
      </c>
      <c r="F173" t="s">
        <v>34</v>
      </c>
      <c r="G173">
        <v>81</v>
      </c>
      <c r="H173">
        <v>71</v>
      </c>
      <c r="I173">
        <v>2491</v>
      </c>
      <c r="J173">
        <v>375</v>
      </c>
      <c r="K173">
        <v>846</v>
      </c>
      <c r="L173">
        <v>0.443</v>
      </c>
      <c r="M173">
        <v>143</v>
      </c>
      <c r="N173">
        <v>396</v>
      </c>
      <c r="O173">
        <v>0.36099999999999999</v>
      </c>
      <c r="P173">
        <v>232</v>
      </c>
      <c r="Q173">
        <v>450</v>
      </c>
      <c r="R173">
        <v>0.51600000000000001</v>
      </c>
      <c r="S173">
        <v>0.52800000000000002</v>
      </c>
      <c r="T173">
        <v>131</v>
      </c>
      <c r="U173">
        <v>174</v>
      </c>
      <c r="V173">
        <v>0.753</v>
      </c>
      <c r="W173">
        <v>31</v>
      </c>
      <c r="X173">
        <v>206</v>
      </c>
      <c r="Y173">
        <v>237</v>
      </c>
      <c r="Z173">
        <v>315</v>
      </c>
      <c r="AA173">
        <v>103</v>
      </c>
      <c r="AB173">
        <v>11</v>
      </c>
      <c r="AC173">
        <v>156</v>
      </c>
      <c r="AD173">
        <v>226</v>
      </c>
      <c r="AE173">
        <v>1024</v>
      </c>
      <c r="AF173">
        <f t="shared" ca="1" si="2"/>
        <v>0.69362508286542135</v>
      </c>
    </row>
    <row r="174" spans="1:32" x14ac:dyDescent="0.2">
      <c r="A174">
        <v>192</v>
      </c>
      <c r="B174">
        <v>1996</v>
      </c>
      <c r="C174" t="s">
        <v>569</v>
      </c>
      <c r="D174" t="s">
        <v>26</v>
      </c>
      <c r="E174">
        <v>26</v>
      </c>
      <c r="F174" t="s">
        <v>41</v>
      </c>
      <c r="G174">
        <v>78</v>
      </c>
      <c r="H174">
        <v>78</v>
      </c>
      <c r="I174">
        <v>2835</v>
      </c>
      <c r="J174">
        <v>473</v>
      </c>
      <c r="K174">
        <v>1004</v>
      </c>
      <c r="L174">
        <v>0.47099999999999997</v>
      </c>
      <c r="M174">
        <v>26</v>
      </c>
      <c r="N174">
        <v>86</v>
      </c>
      <c r="O174">
        <v>0.30199999999999999</v>
      </c>
      <c r="P174">
        <v>447</v>
      </c>
      <c r="Q174">
        <v>918</v>
      </c>
      <c r="R174">
        <v>0.48699999999999999</v>
      </c>
      <c r="S174">
        <v>0.48399999999999999</v>
      </c>
      <c r="T174">
        <v>289</v>
      </c>
      <c r="U174">
        <v>374</v>
      </c>
      <c r="V174">
        <v>0.77300000000000002</v>
      </c>
      <c r="W174">
        <v>176</v>
      </c>
      <c r="X174">
        <v>514</v>
      </c>
      <c r="Y174">
        <v>690</v>
      </c>
      <c r="Z174">
        <v>238</v>
      </c>
      <c r="AA174">
        <v>139</v>
      </c>
      <c r="AB174">
        <v>96</v>
      </c>
      <c r="AC174">
        <v>234</v>
      </c>
      <c r="AD174">
        <v>265</v>
      </c>
      <c r="AE174">
        <v>1261</v>
      </c>
      <c r="AF174">
        <f t="shared" ca="1" si="2"/>
        <v>0.15008699114631652</v>
      </c>
    </row>
    <row r="175" spans="1:32" x14ac:dyDescent="0.2">
      <c r="A175">
        <v>523</v>
      </c>
      <c r="B175">
        <v>1996</v>
      </c>
      <c r="C175" t="s">
        <v>570</v>
      </c>
      <c r="D175" t="s">
        <v>1</v>
      </c>
      <c r="E175">
        <v>28</v>
      </c>
      <c r="F175" t="s">
        <v>41</v>
      </c>
      <c r="G175">
        <v>73</v>
      </c>
      <c r="H175">
        <v>16</v>
      </c>
      <c r="I175">
        <v>1639</v>
      </c>
      <c r="J175">
        <v>175</v>
      </c>
      <c r="K175">
        <v>393</v>
      </c>
      <c r="L175">
        <v>0.44500000000000001</v>
      </c>
      <c r="M175">
        <v>1</v>
      </c>
      <c r="N175">
        <v>13</v>
      </c>
      <c r="O175">
        <v>7.6999999999999999E-2</v>
      </c>
      <c r="P175">
        <v>174</v>
      </c>
      <c r="Q175">
        <v>380</v>
      </c>
      <c r="R175">
        <v>0.45800000000000002</v>
      </c>
      <c r="S175">
        <v>0.44700000000000001</v>
      </c>
      <c r="T175">
        <v>114</v>
      </c>
      <c r="U175">
        <v>144</v>
      </c>
      <c r="V175">
        <v>0.79200000000000004</v>
      </c>
      <c r="W175">
        <v>48</v>
      </c>
      <c r="X175">
        <v>113</v>
      </c>
      <c r="Y175">
        <v>161</v>
      </c>
      <c r="Z175">
        <v>119</v>
      </c>
      <c r="AA175">
        <v>30</v>
      </c>
      <c r="AB175">
        <v>17</v>
      </c>
      <c r="AC175">
        <v>81</v>
      </c>
      <c r="AD175">
        <v>228</v>
      </c>
      <c r="AE175">
        <v>465</v>
      </c>
      <c r="AF175">
        <f t="shared" ca="1" si="2"/>
        <v>0.61805376955714308</v>
      </c>
    </row>
    <row r="176" spans="1:32" x14ac:dyDescent="0.2">
      <c r="A176">
        <v>53</v>
      </c>
      <c r="B176">
        <v>1996</v>
      </c>
      <c r="C176" t="s">
        <v>571</v>
      </c>
      <c r="D176" t="s">
        <v>4</v>
      </c>
      <c r="E176">
        <v>30</v>
      </c>
      <c r="F176" t="s">
        <v>50</v>
      </c>
      <c r="G176">
        <v>69</v>
      </c>
      <c r="H176">
        <v>0</v>
      </c>
      <c r="I176">
        <v>716</v>
      </c>
      <c r="J176">
        <v>134</v>
      </c>
      <c r="K176">
        <v>293</v>
      </c>
      <c r="L176">
        <v>0.45700000000000002</v>
      </c>
      <c r="M176">
        <v>25</v>
      </c>
      <c r="N176">
        <v>62</v>
      </c>
      <c r="O176">
        <v>0.40300000000000002</v>
      </c>
      <c r="P176">
        <v>109</v>
      </c>
      <c r="Q176">
        <v>231</v>
      </c>
      <c r="R176">
        <v>0.47199999999999998</v>
      </c>
      <c r="S176">
        <v>0.5</v>
      </c>
      <c r="T176">
        <v>59</v>
      </c>
      <c r="U176">
        <v>69</v>
      </c>
      <c r="V176">
        <v>0.85499999999999998</v>
      </c>
      <c r="W176">
        <v>11</v>
      </c>
      <c r="X176">
        <v>30</v>
      </c>
      <c r="Y176">
        <v>41</v>
      </c>
      <c r="Z176">
        <v>100</v>
      </c>
      <c r="AA176">
        <v>42</v>
      </c>
      <c r="AB176">
        <v>3</v>
      </c>
      <c r="AC176">
        <v>43</v>
      </c>
      <c r="AD176">
        <v>53</v>
      </c>
      <c r="AE176">
        <v>352</v>
      </c>
      <c r="AF176">
        <f t="shared" ca="1" si="2"/>
        <v>0.18831041670430904</v>
      </c>
    </row>
    <row r="177" spans="1:32" x14ac:dyDescent="0.2">
      <c r="A177">
        <v>243</v>
      </c>
      <c r="B177">
        <v>1996</v>
      </c>
      <c r="C177" t="s">
        <v>572</v>
      </c>
      <c r="D177" t="s">
        <v>26</v>
      </c>
      <c r="E177">
        <v>25</v>
      </c>
      <c r="F177" t="s">
        <v>50</v>
      </c>
      <c r="G177">
        <v>68</v>
      </c>
      <c r="H177">
        <v>68</v>
      </c>
      <c r="I177">
        <v>2322</v>
      </c>
      <c r="J177">
        <v>327</v>
      </c>
      <c r="K177">
        <v>733</v>
      </c>
      <c r="L177">
        <v>0.44600000000000001</v>
      </c>
      <c r="M177">
        <v>14</v>
      </c>
      <c r="N177">
        <v>39</v>
      </c>
      <c r="O177">
        <v>0.35899999999999999</v>
      </c>
      <c r="P177">
        <v>313</v>
      </c>
      <c r="Q177">
        <v>694</v>
      </c>
      <c r="R177">
        <v>0.45100000000000001</v>
      </c>
      <c r="S177">
        <v>0.45600000000000002</v>
      </c>
      <c r="T177">
        <v>102</v>
      </c>
      <c r="U177">
        <v>133</v>
      </c>
      <c r="V177">
        <v>0.76700000000000002</v>
      </c>
      <c r="W177">
        <v>260</v>
      </c>
      <c r="X177">
        <v>477</v>
      </c>
      <c r="Y177">
        <v>737</v>
      </c>
      <c r="Z177">
        <v>132</v>
      </c>
      <c r="AA177">
        <v>54</v>
      </c>
      <c r="AB177">
        <v>27</v>
      </c>
      <c r="AC177">
        <v>109</v>
      </c>
      <c r="AD177">
        <v>262</v>
      </c>
      <c r="AE177">
        <v>770</v>
      </c>
      <c r="AF177">
        <f t="shared" ca="1" si="2"/>
        <v>4.7653526151307024E-2</v>
      </c>
    </row>
    <row r="178" spans="1:32" x14ac:dyDescent="0.2">
      <c r="A178">
        <v>397</v>
      </c>
      <c r="B178">
        <v>1996</v>
      </c>
      <c r="C178" t="s">
        <v>573</v>
      </c>
      <c r="D178" t="s">
        <v>4</v>
      </c>
      <c r="E178">
        <v>23</v>
      </c>
      <c r="F178" t="s">
        <v>8</v>
      </c>
      <c r="G178">
        <v>51</v>
      </c>
      <c r="H178">
        <v>12</v>
      </c>
      <c r="I178">
        <v>833</v>
      </c>
      <c r="J178">
        <v>95</v>
      </c>
      <c r="K178">
        <v>227</v>
      </c>
      <c r="L178">
        <v>0.41899999999999998</v>
      </c>
      <c r="M178">
        <v>28</v>
      </c>
      <c r="N178">
        <v>91</v>
      </c>
      <c r="O178">
        <v>0.308</v>
      </c>
      <c r="P178">
        <v>67</v>
      </c>
      <c r="Q178">
        <v>136</v>
      </c>
      <c r="R178">
        <v>0.49299999999999999</v>
      </c>
      <c r="S178">
        <v>0.48</v>
      </c>
      <c r="T178">
        <v>61</v>
      </c>
      <c r="U178">
        <v>82</v>
      </c>
      <c r="V178">
        <v>0.74399999999999999</v>
      </c>
      <c r="W178">
        <v>18</v>
      </c>
      <c r="X178">
        <v>61</v>
      </c>
      <c r="Y178">
        <v>79</v>
      </c>
      <c r="Z178">
        <v>118</v>
      </c>
      <c r="AA178">
        <v>37</v>
      </c>
      <c r="AB178">
        <v>3</v>
      </c>
      <c r="AC178">
        <v>63</v>
      </c>
      <c r="AD178">
        <v>115</v>
      </c>
      <c r="AE178">
        <v>279</v>
      </c>
      <c r="AF178">
        <f t="shared" ca="1" si="2"/>
        <v>0.49254156665494131</v>
      </c>
    </row>
    <row r="179" spans="1:32" x14ac:dyDescent="0.2">
      <c r="A179">
        <v>482</v>
      </c>
      <c r="B179">
        <v>1996</v>
      </c>
      <c r="C179" t="s">
        <v>574</v>
      </c>
      <c r="D179" t="s">
        <v>4</v>
      </c>
      <c r="E179">
        <v>22</v>
      </c>
      <c r="F179" t="s">
        <v>120</v>
      </c>
      <c r="G179">
        <v>70</v>
      </c>
      <c r="H179">
        <v>70</v>
      </c>
      <c r="I179">
        <v>2865</v>
      </c>
      <c r="J179">
        <v>481</v>
      </c>
      <c r="K179">
        <v>1129</v>
      </c>
      <c r="L179">
        <v>0.42599999999999999</v>
      </c>
      <c r="M179">
        <v>133</v>
      </c>
      <c r="N179">
        <v>337</v>
      </c>
      <c r="O179">
        <v>0.39500000000000002</v>
      </c>
      <c r="P179">
        <v>348</v>
      </c>
      <c r="Q179">
        <v>792</v>
      </c>
      <c r="R179">
        <v>0.439</v>
      </c>
      <c r="S179">
        <v>0.48499999999999999</v>
      </c>
      <c r="T179">
        <v>236</v>
      </c>
      <c r="U179">
        <v>296</v>
      </c>
      <c r="V179">
        <v>0.79700000000000004</v>
      </c>
      <c r="W179">
        <v>59</v>
      </c>
      <c r="X179">
        <v>222</v>
      </c>
      <c r="Y179">
        <v>281</v>
      </c>
      <c r="Z179">
        <v>653</v>
      </c>
      <c r="AA179">
        <v>98</v>
      </c>
      <c r="AB179">
        <v>19</v>
      </c>
      <c r="AC179">
        <v>267</v>
      </c>
      <c r="AD179">
        <v>166</v>
      </c>
      <c r="AE179">
        <v>1331</v>
      </c>
      <c r="AF179">
        <f t="shared" ca="1" si="2"/>
        <v>0.33766554981086261</v>
      </c>
    </row>
    <row r="180" spans="1:32" x14ac:dyDescent="0.2">
      <c r="A180">
        <v>555</v>
      </c>
      <c r="B180">
        <v>1996</v>
      </c>
      <c r="C180" t="s">
        <v>575</v>
      </c>
      <c r="D180" t="s">
        <v>26</v>
      </c>
      <c r="E180">
        <v>31</v>
      </c>
      <c r="F180" t="s">
        <v>87</v>
      </c>
      <c r="G180">
        <v>63</v>
      </c>
      <c r="H180">
        <v>8</v>
      </c>
      <c r="I180">
        <v>1047</v>
      </c>
      <c r="J180">
        <v>135</v>
      </c>
      <c r="K180">
        <v>262</v>
      </c>
      <c r="L180">
        <v>0.51500000000000001</v>
      </c>
      <c r="M180">
        <v>0</v>
      </c>
      <c r="N180">
        <v>6</v>
      </c>
      <c r="O180">
        <v>0</v>
      </c>
      <c r="P180">
        <v>135</v>
      </c>
      <c r="Q180">
        <v>256</v>
      </c>
      <c r="R180">
        <v>0.52700000000000002</v>
      </c>
      <c r="S180">
        <v>0.51500000000000001</v>
      </c>
      <c r="T180">
        <v>21</v>
      </c>
      <c r="U180">
        <v>29</v>
      </c>
      <c r="V180">
        <v>0.72399999999999998</v>
      </c>
      <c r="W180">
        <v>49</v>
      </c>
      <c r="X180">
        <v>136</v>
      </c>
      <c r="Y180">
        <v>185</v>
      </c>
      <c r="Z180">
        <v>63</v>
      </c>
      <c r="AA180">
        <v>13</v>
      </c>
      <c r="AB180">
        <v>5</v>
      </c>
      <c r="AC180">
        <v>40</v>
      </c>
      <c r="AD180">
        <v>161</v>
      </c>
      <c r="AE180">
        <v>291</v>
      </c>
      <c r="AF180">
        <f t="shared" ca="1" si="2"/>
        <v>0.82287304795021832</v>
      </c>
    </row>
    <row r="181" spans="1:32" x14ac:dyDescent="0.2">
      <c r="A181">
        <v>281</v>
      </c>
      <c r="B181">
        <v>1996</v>
      </c>
      <c r="C181" t="s">
        <v>576</v>
      </c>
      <c r="D181" t="s">
        <v>13</v>
      </c>
      <c r="E181">
        <v>25</v>
      </c>
      <c r="F181" t="s">
        <v>59</v>
      </c>
      <c r="G181">
        <v>76</v>
      </c>
      <c r="H181">
        <v>6</v>
      </c>
      <c r="I181">
        <v>1012</v>
      </c>
      <c r="J181">
        <v>117</v>
      </c>
      <c r="K181">
        <v>272</v>
      </c>
      <c r="L181">
        <v>0.43</v>
      </c>
      <c r="M181">
        <v>4</v>
      </c>
      <c r="N181">
        <v>13</v>
      </c>
      <c r="O181">
        <v>0.308</v>
      </c>
      <c r="P181">
        <v>113</v>
      </c>
      <c r="Q181">
        <v>259</v>
      </c>
      <c r="R181">
        <v>0.436</v>
      </c>
      <c r="S181">
        <v>0.438</v>
      </c>
      <c r="T181">
        <v>53</v>
      </c>
      <c r="U181">
        <v>80</v>
      </c>
      <c r="V181">
        <v>0.66300000000000003</v>
      </c>
      <c r="W181">
        <v>82</v>
      </c>
      <c r="X181">
        <v>127</v>
      </c>
      <c r="Y181">
        <v>209</v>
      </c>
      <c r="Z181">
        <v>51</v>
      </c>
      <c r="AA181">
        <v>47</v>
      </c>
      <c r="AB181">
        <v>10</v>
      </c>
      <c r="AC181">
        <v>40</v>
      </c>
      <c r="AD181">
        <v>106</v>
      </c>
      <c r="AE181">
        <v>291</v>
      </c>
      <c r="AF181">
        <f t="shared" ca="1" si="2"/>
        <v>0.11056617853812278</v>
      </c>
    </row>
    <row r="182" spans="1:32" x14ac:dyDescent="0.2">
      <c r="A182">
        <v>319</v>
      </c>
      <c r="B182">
        <v>1996</v>
      </c>
      <c r="C182" t="s">
        <v>577</v>
      </c>
      <c r="D182" t="s">
        <v>26</v>
      </c>
      <c r="E182">
        <v>25</v>
      </c>
      <c r="F182" t="s">
        <v>120</v>
      </c>
      <c r="G182">
        <v>76</v>
      </c>
      <c r="H182">
        <v>72</v>
      </c>
      <c r="I182">
        <v>2516</v>
      </c>
      <c r="J182">
        <v>418</v>
      </c>
      <c r="K182">
        <v>795</v>
      </c>
      <c r="L182">
        <v>0.52600000000000002</v>
      </c>
      <c r="M182">
        <v>0</v>
      </c>
      <c r="N182">
        <v>11</v>
      </c>
      <c r="O182">
        <v>0</v>
      </c>
      <c r="P182">
        <v>418</v>
      </c>
      <c r="Q182">
        <v>784</v>
      </c>
      <c r="R182">
        <v>0.53300000000000003</v>
      </c>
      <c r="S182">
        <v>0.52600000000000002</v>
      </c>
      <c r="T182">
        <v>146</v>
      </c>
      <c r="U182">
        <v>221</v>
      </c>
      <c r="V182">
        <v>0.66100000000000003</v>
      </c>
      <c r="W182">
        <v>177</v>
      </c>
      <c r="X182">
        <v>385</v>
      </c>
      <c r="Y182">
        <v>562</v>
      </c>
      <c r="Z182">
        <v>219</v>
      </c>
      <c r="AA182">
        <v>108</v>
      </c>
      <c r="AB182">
        <v>143</v>
      </c>
      <c r="AC182">
        <v>202</v>
      </c>
      <c r="AD182">
        <v>277</v>
      </c>
      <c r="AE182">
        <v>982</v>
      </c>
      <c r="AF182">
        <f t="shared" ca="1" si="2"/>
        <v>1.5343441185601492E-2</v>
      </c>
    </row>
    <row r="183" spans="1:32" x14ac:dyDescent="0.2">
      <c r="A183">
        <v>446</v>
      </c>
      <c r="B183">
        <v>1996</v>
      </c>
      <c r="C183" t="s">
        <v>578</v>
      </c>
      <c r="D183" t="s">
        <v>1</v>
      </c>
      <c r="E183">
        <v>34</v>
      </c>
      <c r="F183" t="s">
        <v>458</v>
      </c>
      <c r="G183">
        <v>80</v>
      </c>
      <c r="H183">
        <v>0</v>
      </c>
      <c r="I183">
        <v>1894</v>
      </c>
      <c r="J183">
        <v>271</v>
      </c>
      <c r="K183">
        <v>676</v>
      </c>
      <c r="L183">
        <v>0.40100000000000002</v>
      </c>
      <c r="M183">
        <v>74</v>
      </c>
      <c r="N183">
        <v>221</v>
      </c>
      <c r="O183">
        <v>0.33500000000000002</v>
      </c>
      <c r="P183">
        <v>197</v>
      </c>
      <c r="Q183">
        <v>455</v>
      </c>
      <c r="R183">
        <v>0.433</v>
      </c>
      <c r="S183">
        <v>0.45600000000000002</v>
      </c>
      <c r="T183">
        <v>203</v>
      </c>
      <c r="U183">
        <v>243</v>
      </c>
      <c r="V183">
        <v>0.83499999999999996</v>
      </c>
      <c r="W183">
        <v>40</v>
      </c>
      <c r="X183">
        <v>152</v>
      </c>
      <c r="Y183">
        <v>192</v>
      </c>
      <c r="Z183">
        <v>123</v>
      </c>
      <c r="AA183">
        <v>63</v>
      </c>
      <c r="AB183">
        <v>22</v>
      </c>
      <c r="AC183">
        <v>100</v>
      </c>
      <c r="AD183">
        <v>126</v>
      </c>
      <c r="AE183">
        <v>819</v>
      </c>
      <c r="AF183">
        <f t="shared" ca="1" si="2"/>
        <v>0.41237293115696827</v>
      </c>
    </row>
    <row r="184" spans="1:32" x14ac:dyDescent="0.2">
      <c r="A184">
        <v>238</v>
      </c>
      <c r="B184">
        <v>1996</v>
      </c>
      <c r="C184" t="s">
        <v>579</v>
      </c>
      <c r="D184" t="s">
        <v>4</v>
      </c>
      <c r="E184">
        <v>29</v>
      </c>
      <c r="F184" t="s">
        <v>17</v>
      </c>
      <c r="G184">
        <v>56</v>
      </c>
      <c r="H184">
        <v>55</v>
      </c>
      <c r="I184">
        <v>2007</v>
      </c>
      <c r="J184">
        <v>342</v>
      </c>
      <c r="K184">
        <v>674</v>
      </c>
      <c r="L184">
        <v>0.50700000000000001</v>
      </c>
      <c r="M184">
        <v>21</v>
      </c>
      <c r="N184">
        <v>57</v>
      </c>
      <c r="O184">
        <v>0.36799999999999999</v>
      </c>
      <c r="P184">
        <v>321</v>
      </c>
      <c r="Q184">
        <v>617</v>
      </c>
      <c r="R184">
        <v>0.52</v>
      </c>
      <c r="S184">
        <v>0.52300000000000002</v>
      </c>
      <c r="T184">
        <v>342</v>
      </c>
      <c r="U184">
        <v>398</v>
      </c>
      <c r="V184">
        <v>0.85899999999999999</v>
      </c>
      <c r="W184">
        <v>42</v>
      </c>
      <c r="X184">
        <v>179</v>
      </c>
      <c r="Y184">
        <v>221</v>
      </c>
      <c r="Z184">
        <v>517</v>
      </c>
      <c r="AA184">
        <v>82</v>
      </c>
      <c r="AB184">
        <v>13</v>
      </c>
      <c r="AC184">
        <v>170</v>
      </c>
      <c r="AD184">
        <v>144</v>
      </c>
      <c r="AE184">
        <v>1047</v>
      </c>
      <c r="AF184">
        <f t="shared" ca="1" si="2"/>
        <v>9.4002986318033832E-2</v>
      </c>
    </row>
    <row r="185" spans="1:32" x14ac:dyDescent="0.2">
      <c r="A185">
        <v>227</v>
      </c>
      <c r="B185">
        <v>1996</v>
      </c>
      <c r="C185" t="s">
        <v>580</v>
      </c>
      <c r="D185" t="s">
        <v>4</v>
      </c>
      <c r="E185">
        <v>25</v>
      </c>
      <c r="F185" t="s">
        <v>22</v>
      </c>
      <c r="G185">
        <v>80</v>
      </c>
      <c r="H185">
        <v>48</v>
      </c>
      <c r="I185">
        <v>2138</v>
      </c>
      <c r="J185">
        <v>239</v>
      </c>
      <c r="K185">
        <v>628</v>
      </c>
      <c r="L185">
        <v>0.38100000000000001</v>
      </c>
      <c r="M185">
        <v>117</v>
      </c>
      <c r="N185">
        <v>289</v>
      </c>
      <c r="O185">
        <v>0.40500000000000003</v>
      </c>
      <c r="P185">
        <v>122</v>
      </c>
      <c r="Q185">
        <v>339</v>
      </c>
      <c r="R185">
        <v>0.36</v>
      </c>
      <c r="S185">
        <v>0.47399999999999998</v>
      </c>
      <c r="T185">
        <v>84</v>
      </c>
      <c r="U185">
        <v>120</v>
      </c>
      <c r="V185">
        <v>0.7</v>
      </c>
      <c r="W185">
        <v>44</v>
      </c>
      <c r="X185">
        <v>150</v>
      </c>
      <c r="Y185">
        <v>194</v>
      </c>
      <c r="Z185">
        <v>188</v>
      </c>
      <c r="AA185">
        <v>84</v>
      </c>
      <c r="AB185">
        <v>18</v>
      </c>
      <c r="AC185">
        <v>80</v>
      </c>
      <c r="AD185">
        <v>185</v>
      </c>
      <c r="AE185">
        <v>679</v>
      </c>
      <c r="AF185">
        <f t="shared" ca="1" si="2"/>
        <v>0.93192469495721453</v>
      </c>
    </row>
    <row r="186" spans="1:32" x14ac:dyDescent="0.2">
      <c r="A186">
        <v>431</v>
      </c>
      <c r="B186">
        <v>1996</v>
      </c>
      <c r="C186" t="s">
        <v>581</v>
      </c>
      <c r="D186" t="s">
        <v>1</v>
      </c>
      <c r="E186">
        <v>23</v>
      </c>
      <c r="F186" t="s">
        <v>30</v>
      </c>
      <c r="G186">
        <v>80</v>
      </c>
      <c r="H186">
        <v>37</v>
      </c>
      <c r="I186">
        <v>2134</v>
      </c>
      <c r="J186">
        <v>290</v>
      </c>
      <c r="K186">
        <v>604</v>
      </c>
      <c r="L186">
        <v>0.48</v>
      </c>
      <c r="M186">
        <v>32</v>
      </c>
      <c r="N186">
        <v>108</v>
      </c>
      <c r="O186">
        <v>0.29599999999999999</v>
      </c>
      <c r="P186">
        <v>258</v>
      </c>
      <c r="Q186">
        <v>496</v>
      </c>
      <c r="R186">
        <v>0.52</v>
      </c>
      <c r="S186">
        <v>0.50700000000000001</v>
      </c>
      <c r="T186">
        <v>191</v>
      </c>
      <c r="U186">
        <v>277</v>
      </c>
      <c r="V186">
        <v>0.69</v>
      </c>
      <c r="W186">
        <v>46</v>
      </c>
      <c r="X186">
        <v>214</v>
      </c>
      <c r="Y186">
        <v>260</v>
      </c>
      <c r="Z186">
        <v>495</v>
      </c>
      <c r="AA186">
        <v>53</v>
      </c>
      <c r="AB186">
        <v>39</v>
      </c>
      <c r="AC186">
        <v>234</v>
      </c>
      <c r="AD186">
        <v>229</v>
      </c>
      <c r="AE186">
        <v>803</v>
      </c>
      <c r="AF186">
        <f t="shared" ca="1" si="2"/>
        <v>0.10471938871677966</v>
      </c>
    </row>
    <row r="187" spans="1:32" x14ac:dyDescent="0.2">
      <c r="A187">
        <v>421</v>
      </c>
      <c r="B187">
        <v>1996</v>
      </c>
      <c r="C187" t="s">
        <v>582</v>
      </c>
      <c r="D187" t="s">
        <v>13</v>
      </c>
      <c r="E187">
        <v>23</v>
      </c>
      <c r="F187" t="s">
        <v>82</v>
      </c>
      <c r="G187">
        <v>82</v>
      </c>
      <c r="H187">
        <v>82</v>
      </c>
      <c r="I187">
        <v>3249</v>
      </c>
      <c r="J187">
        <v>627</v>
      </c>
      <c r="K187">
        <v>1382</v>
      </c>
      <c r="L187">
        <v>0.45400000000000001</v>
      </c>
      <c r="M187">
        <v>90</v>
      </c>
      <c r="N187">
        <v>263</v>
      </c>
      <c r="O187">
        <v>0.34200000000000003</v>
      </c>
      <c r="P187">
        <v>537</v>
      </c>
      <c r="Q187">
        <v>1119</v>
      </c>
      <c r="R187">
        <v>0.48</v>
      </c>
      <c r="S187">
        <v>0.48599999999999999</v>
      </c>
      <c r="T187">
        <v>316</v>
      </c>
      <c r="U187">
        <v>389</v>
      </c>
      <c r="V187">
        <v>0.81200000000000006</v>
      </c>
      <c r="W187">
        <v>136</v>
      </c>
      <c r="X187">
        <v>368</v>
      </c>
      <c r="Y187">
        <v>504</v>
      </c>
      <c r="Z187">
        <v>293</v>
      </c>
      <c r="AA187">
        <v>95</v>
      </c>
      <c r="AB187">
        <v>42</v>
      </c>
      <c r="AC187">
        <v>282</v>
      </c>
      <c r="AD187">
        <v>236</v>
      </c>
      <c r="AE187">
        <v>1660</v>
      </c>
      <c r="AF187">
        <f t="shared" ca="1" si="2"/>
        <v>8.3799929033317011E-2</v>
      </c>
    </row>
    <row r="188" spans="1:32" x14ac:dyDescent="0.2">
      <c r="A188">
        <v>547</v>
      </c>
      <c r="B188">
        <v>1996</v>
      </c>
      <c r="C188" t="s">
        <v>525</v>
      </c>
      <c r="D188" t="s">
        <v>26</v>
      </c>
      <c r="E188">
        <v>33</v>
      </c>
      <c r="F188" t="s">
        <v>108</v>
      </c>
      <c r="G188">
        <v>47</v>
      </c>
      <c r="H188">
        <v>42</v>
      </c>
      <c r="I188">
        <v>1357</v>
      </c>
      <c r="J188">
        <v>195</v>
      </c>
      <c r="K188">
        <v>412</v>
      </c>
      <c r="L188">
        <v>0.47299999999999998</v>
      </c>
      <c r="M188">
        <v>0</v>
      </c>
      <c r="N188">
        <v>5</v>
      </c>
      <c r="O188">
        <v>0</v>
      </c>
      <c r="P188">
        <v>195</v>
      </c>
      <c r="Q188">
        <v>407</v>
      </c>
      <c r="R188">
        <v>0.47899999999999998</v>
      </c>
      <c r="S188">
        <v>0.47299999999999998</v>
      </c>
      <c r="T188">
        <v>89</v>
      </c>
      <c r="U188">
        <v>125</v>
      </c>
      <c r="V188">
        <v>0.71199999999999997</v>
      </c>
      <c r="W188">
        <v>134</v>
      </c>
      <c r="X188">
        <v>286</v>
      </c>
      <c r="Y188">
        <v>420</v>
      </c>
      <c r="Z188">
        <v>34</v>
      </c>
      <c r="AA188">
        <v>19</v>
      </c>
      <c r="AB188">
        <v>25</v>
      </c>
      <c r="AC188">
        <v>99</v>
      </c>
      <c r="AD188">
        <v>158</v>
      </c>
      <c r="AE188">
        <v>479</v>
      </c>
      <c r="AF188">
        <f t="shared" ca="1" si="2"/>
        <v>0.43805056031574674</v>
      </c>
    </row>
    <row r="189" spans="1:32" x14ac:dyDescent="0.2">
      <c r="A189">
        <v>383</v>
      </c>
      <c r="B189">
        <v>1996</v>
      </c>
      <c r="C189" t="s">
        <v>583</v>
      </c>
      <c r="D189" t="s">
        <v>26</v>
      </c>
      <c r="E189">
        <v>32</v>
      </c>
      <c r="F189" t="s">
        <v>8</v>
      </c>
      <c r="G189">
        <v>74</v>
      </c>
      <c r="H189">
        <v>47</v>
      </c>
      <c r="I189">
        <v>1710</v>
      </c>
      <c r="J189">
        <v>171</v>
      </c>
      <c r="K189">
        <v>335</v>
      </c>
      <c r="L189">
        <v>0.51</v>
      </c>
      <c r="M189">
        <v>0</v>
      </c>
      <c r="N189">
        <v>3</v>
      </c>
      <c r="O189">
        <v>0</v>
      </c>
      <c r="P189">
        <v>171</v>
      </c>
      <c r="Q189">
        <v>332</v>
      </c>
      <c r="R189">
        <v>0.51500000000000001</v>
      </c>
      <c r="S189">
        <v>0.51</v>
      </c>
      <c r="T189">
        <v>136</v>
      </c>
      <c r="U189">
        <v>179</v>
      </c>
      <c r="V189">
        <v>0.76</v>
      </c>
      <c r="W189">
        <v>189</v>
      </c>
      <c r="X189">
        <v>269</v>
      </c>
      <c r="Y189">
        <v>458</v>
      </c>
      <c r="Z189">
        <v>72</v>
      </c>
      <c r="AA189">
        <v>64</v>
      </c>
      <c r="AB189">
        <v>28</v>
      </c>
      <c r="AC189">
        <v>77</v>
      </c>
      <c r="AD189">
        <v>156</v>
      </c>
      <c r="AE189">
        <v>478</v>
      </c>
      <c r="AF189">
        <f t="shared" ca="1" si="2"/>
        <v>0.29940269383140117</v>
      </c>
    </row>
    <row r="190" spans="1:32" x14ac:dyDescent="0.2">
      <c r="A190">
        <v>515</v>
      </c>
      <c r="B190">
        <v>1996</v>
      </c>
      <c r="C190" t="s">
        <v>533</v>
      </c>
      <c r="D190" t="s">
        <v>4</v>
      </c>
      <c r="E190">
        <v>32</v>
      </c>
      <c r="F190" t="s">
        <v>165</v>
      </c>
      <c r="G190">
        <v>51</v>
      </c>
      <c r="H190">
        <v>0</v>
      </c>
      <c r="I190">
        <v>817</v>
      </c>
      <c r="J190">
        <v>104</v>
      </c>
      <c r="K190">
        <v>222</v>
      </c>
      <c r="L190">
        <v>0.46800000000000003</v>
      </c>
      <c r="M190">
        <v>18</v>
      </c>
      <c r="N190">
        <v>57</v>
      </c>
      <c r="O190">
        <v>0.316</v>
      </c>
      <c r="P190">
        <v>86</v>
      </c>
      <c r="Q190">
        <v>165</v>
      </c>
      <c r="R190">
        <v>0.52100000000000002</v>
      </c>
      <c r="S190">
        <v>0.50900000000000001</v>
      </c>
      <c r="T190">
        <v>74</v>
      </c>
      <c r="U190">
        <v>87</v>
      </c>
      <c r="V190">
        <v>0.85099999999999998</v>
      </c>
      <c r="W190">
        <v>19</v>
      </c>
      <c r="X190">
        <v>41</v>
      </c>
      <c r="Y190">
        <v>60</v>
      </c>
      <c r="Z190">
        <v>140</v>
      </c>
      <c r="AA190">
        <v>27</v>
      </c>
      <c r="AB190">
        <v>2</v>
      </c>
      <c r="AC190">
        <v>51</v>
      </c>
      <c r="AD190">
        <v>68</v>
      </c>
      <c r="AE190">
        <v>300</v>
      </c>
      <c r="AF190">
        <f t="shared" ca="1" si="2"/>
        <v>0.925376916566789</v>
      </c>
    </row>
    <row r="191" spans="1:32" x14ac:dyDescent="0.2">
      <c r="A191">
        <v>33</v>
      </c>
      <c r="B191">
        <v>1996</v>
      </c>
      <c r="C191" t="s">
        <v>438</v>
      </c>
      <c r="D191" t="s">
        <v>6</v>
      </c>
      <c r="E191">
        <v>31</v>
      </c>
      <c r="F191" t="s">
        <v>82</v>
      </c>
      <c r="G191">
        <v>70</v>
      </c>
      <c r="H191">
        <v>58</v>
      </c>
      <c r="I191">
        <v>1492</v>
      </c>
      <c r="J191">
        <v>223</v>
      </c>
      <c r="K191">
        <v>429</v>
      </c>
      <c r="L191">
        <v>0.52</v>
      </c>
      <c r="M191">
        <v>0</v>
      </c>
      <c r="N191">
        <v>3</v>
      </c>
      <c r="O191">
        <v>0</v>
      </c>
      <c r="P191">
        <v>223</v>
      </c>
      <c r="Q191">
        <v>426</v>
      </c>
      <c r="R191">
        <v>0.52300000000000002</v>
      </c>
      <c r="S191">
        <v>0.52</v>
      </c>
      <c r="T191">
        <v>101</v>
      </c>
      <c r="U191">
        <v>138</v>
      </c>
      <c r="V191">
        <v>0.73199999999999998</v>
      </c>
      <c r="W191">
        <v>110</v>
      </c>
      <c r="X191">
        <v>326</v>
      </c>
      <c r="Y191">
        <v>436</v>
      </c>
      <c r="Z191">
        <v>48</v>
      </c>
      <c r="AA191">
        <v>35</v>
      </c>
      <c r="AB191">
        <v>70</v>
      </c>
      <c r="AC191">
        <v>110</v>
      </c>
      <c r="AD191">
        <v>184</v>
      </c>
      <c r="AE191">
        <v>547</v>
      </c>
      <c r="AF191">
        <f t="shared" ca="1" si="2"/>
        <v>0.87540052767743615</v>
      </c>
    </row>
    <row r="192" spans="1:32" x14ac:dyDescent="0.2">
      <c r="A192">
        <v>191</v>
      </c>
      <c r="B192">
        <v>1996</v>
      </c>
      <c r="C192" t="s">
        <v>584</v>
      </c>
      <c r="D192" t="s">
        <v>13</v>
      </c>
      <c r="E192">
        <v>32</v>
      </c>
      <c r="F192" t="s">
        <v>17</v>
      </c>
      <c r="G192">
        <v>82</v>
      </c>
      <c r="H192">
        <v>36</v>
      </c>
      <c r="I192">
        <v>2113</v>
      </c>
      <c r="J192">
        <v>215</v>
      </c>
      <c r="K192">
        <v>444</v>
      </c>
      <c r="L192">
        <v>0.48399999999999999</v>
      </c>
      <c r="M192">
        <v>14</v>
      </c>
      <c r="N192">
        <v>52</v>
      </c>
      <c r="O192">
        <v>0.26900000000000002</v>
      </c>
      <c r="P192">
        <v>201</v>
      </c>
      <c r="Q192">
        <v>392</v>
      </c>
      <c r="R192">
        <v>0.51300000000000001</v>
      </c>
      <c r="S192">
        <v>0.5</v>
      </c>
      <c r="T192">
        <v>168</v>
      </c>
      <c r="U192">
        <v>237</v>
      </c>
      <c r="V192">
        <v>0.70899999999999996</v>
      </c>
      <c r="W192">
        <v>166</v>
      </c>
      <c r="X192">
        <v>388</v>
      </c>
      <c r="Y192">
        <v>554</v>
      </c>
      <c r="Z192">
        <v>72</v>
      </c>
      <c r="AA192">
        <v>45</v>
      </c>
      <c r="AB192">
        <v>23</v>
      </c>
      <c r="AC192">
        <v>79</v>
      </c>
      <c r="AD192">
        <v>141</v>
      </c>
      <c r="AE192">
        <v>612</v>
      </c>
      <c r="AF192">
        <f t="shared" ca="1" si="2"/>
        <v>0.12323905430752791</v>
      </c>
    </row>
    <row r="193" spans="1:32" x14ac:dyDescent="0.2">
      <c r="A193">
        <v>513</v>
      </c>
      <c r="B193">
        <v>1996</v>
      </c>
      <c r="C193" t="s">
        <v>585</v>
      </c>
      <c r="D193" t="s">
        <v>13</v>
      </c>
      <c r="E193">
        <v>25</v>
      </c>
      <c r="F193" t="s">
        <v>79</v>
      </c>
      <c r="G193">
        <v>78</v>
      </c>
      <c r="H193">
        <v>75</v>
      </c>
      <c r="I193">
        <v>3096</v>
      </c>
      <c r="J193">
        <v>491</v>
      </c>
      <c r="K193">
        <v>1015</v>
      </c>
      <c r="L193">
        <v>0.48399999999999999</v>
      </c>
      <c r="M193">
        <v>0</v>
      </c>
      <c r="N193">
        <v>2</v>
      </c>
      <c r="O193">
        <v>0</v>
      </c>
      <c r="P193">
        <v>491</v>
      </c>
      <c r="Q193">
        <v>1013</v>
      </c>
      <c r="R193">
        <v>0.48499999999999999</v>
      </c>
      <c r="S193">
        <v>0.48399999999999999</v>
      </c>
      <c r="T193">
        <v>318</v>
      </c>
      <c r="U193">
        <v>426</v>
      </c>
      <c r="V193">
        <v>0.746</v>
      </c>
      <c r="W193">
        <v>237</v>
      </c>
      <c r="X193">
        <v>516</v>
      </c>
      <c r="Y193">
        <v>753</v>
      </c>
      <c r="Z193">
        <v>158</v>
      </c>
      <c r="AA193">
        <v>112</v>
      </c>
      <c r="AB193">
        <v>108</v>
      </c>
      <c r="AC193">
        <v>179</v>
      </c>
      <c r="AD193">
        <v>214</v>
      </c>
      <c r="AE193">
        <v>1300</v>
      </c>
      <c r="AF193">
        <f t="shared" ca="1" si="2"/>
        <v>0.16018805603683384</v>
      </c>
    </row>
    <row r="194" spans="1:32" x14ac:dyDescent="0.2">
      <c r="A194">
        <v>19</v>
      </c>
      <c r="B194">
        <v>1996</v>
      </c>
      <c r="C194" t="s">
        <v>586</v>
      </c>
      <c r="D194" t="s">
        <v>1</v>
      </c>
      <c r="E194">
        <v>29</v>
      </c>
      <c r="F194" t="s">
        <v>433</v>
      </c>
      <c r="G194">
        <v>69</v>
      </c>
      <c r="H194">
        <v>2</v>
      </c>
      <c r="I194">
        <v>1725</v>
      </c>
      <c r="J194">
        <v>215</v>
      </c>
      <c r="K194">
        <v>436</v>
      </c>
      <c r="L194">
        <v>0.49299999999999999</v>
      </c>
      <c r="M194">
        <v>29</v>
      </c>
      <c r="N194">
        <v>86</v>
      </c>
      <c r="O194">
        <v>0.33700000000000002</v>
      </c>
      <c r="P194">
        <v>186</v>
      </c>
      <c r="Q194">
        <v>350</v>
      </c>
      <c r="R194">
        <v>0.53100000000000003</v>
      </c>
      <c r="S194">
        <v>0.52600000000000002</v>
      </c>
      <c r="T194">
        <v>123</v>
      </c>
      <c r="U194">
        <v>161</v>
      </c>
      <c r="V194">
        <v>0.76400000000000001</v>
      </c>
      <c r="W194">
        <v>65</v>
      </c>
      <c r="X194">
        <v>153</v>
      </c>
      <c r="Y194">
        <v>218</v>
      </c>
      <c r="Z194">
        <v>163</v>
      </c>
      <c r="AA194">
        <v>47</v>
      </c>
      <c r="AB194">
        <v>15</v>
      </c>
      <c r="AC194">
        <v>96</v>
      </c>
      <c r="AD194">
        <v>178</v>
      </c>
      <c r="AE194">
        <v>582</v>
      </c>
      <c r="AF194">
        <f t="shared" ref="AF194:AF257" ca="1" si="3">RAND()</f>
        <v>0.48933874634197327</v>
      </c>
    </row>
    <row r="195" spans="1:32" x14ac:dyDescent="0.2">
      <c r="A195">
        <v>544</v>
      </c>
      <c r="B195">
        <v>1996</v>
      </c>
      <c r="C195" t="s">
        <v>418</v>
      </c>
      <c r="D195" t="s">
        <v>13</v>
      </c>
      <c r="E195">
        <v>25</v>
      </c>
      <c r="F195" t="s">
        <v>108</v>
      </c>
      <c r="G195">
        <v>28</v>
      </c>
      <c r="H195">
        <v>28</v>
      </c>
      <c r="I195">
        <v>788</v>
      </c>
      <c r="J195">
        <v>124</v>
      </c>
      <c r="K195">
        <v>268</v>
      </c>
      <c r="L195">
        <v>0.46300000000000002</v>
      </c>
      <c r="M195">
        <v>56</v>
      </c>
      <c r="N195">
        <v>123</v>
      </c>
      <c r="O195">
        <v>0.45500000000000002</v>
      </c>
      <c r="P195">
        <v>68</v>
      </c>
      <c r="Q195">
        <v>145</v>
      </c>
      <c r="R195">
        <v>0.46899999999999997</v>
      </c>
      <c r="S195">
        <v>0.56699999999999995</v>
      </c>
      <c r="T195">
        <v>33</v>
      </c>
      <c r="U195">
        <v>60</v>
      </c>
      <c r="V195">
        <v>0.55000000000000004</v>
      </c>
      <c r="W195">
        <v>37</v>
      </c>
      <c r="X195">
        <v>75</v>
      </c>
      <c r="Y195">
        <v>112</v>
      </c>
      <c r="Z195">
        <v>65</v>
      </c>
      <c r="AA195">
        <v>32</v>
      </c>
      <c r="AB195">
        <v>16</v>
      </c>
      <c r="AC195">
        <v>48</v>
      </c>
      <c r="AD195">
        <v>87</v>
      </c>
      <c r="AE195">
        <v>337</v>
      </c>
      <c r="AF195">
        <f t="shared" ca="1" si="3"/>
        <v>0.69939182610999873</v>
      </c>
    </row>
    <row r="196" spans="1:32" x14ac:dyDescent="0.2">
      <c r="A196">
        <v>329</v>
      </c>
      <c r="B196">
        <v>1996</v>
      </c>
      <c r="C196" t="s">
        <v>587</v>
      </c>
      <c r="D196" t="s">
        <v>6</v>
      </c>
      <c r="E196">
        <v>24</v>
      </c>
      <c r="F196" t="s">
        <v>15</v>
      </c>
      <c r="G196">
        <v>61</v>
      </c>
      <c r="H196">
        <v>59</v>
      </c>
      <c r="I196">
        <v>1432</v>
      </c>
      <c r="J196">
        <v>196</v>
      </c>
      <c r="K196">
        <v>346</v>
      </c>
      <c r="L196">
        <v>0.56599999999999995</v>
      </c>
      <c r="M196">
        <v>0</v>
      </c>
      <c r="N196">
        <v>0</v>
      </c>
      <c r="O196">
        <v>0</v>
      </c>
      <c r="P196">
        <v>196</v>
      </c>
      <c r="Q196">
        <v>346</v>
      </c>
      <c r="R196">
        <v>0.56599999999999995</v>
      </c>
      <c r="S196">
        <v>0.56599999999999995</v>
      </c>
      <c r="T196">
        <v>50</v>
      </c>
      <c r="U196">
        <v>133</v>
      </c>
      <c r="V196">
        <v>0.376</v>
      </c>
      <c r="W196">
        <v>119</v>
      </c>
      <c r="X196">
        <v>233</v>
      </c>
      <c r="Y196">
        <v>352</v>
      </c>
      <c r="Z196">
        <v>43</v>
      </c>
      <c r="AA196">
        <v>19</v>
      </c>
      <c r="AB196">
        <v>29</v>
      </c>
      <c r="AC196">
        <v>83</v>
      </c>
      <c r="AD196">
        <v>181</v>
      </c>
      <c r="AE196">
        <v>442</v>
      </c>
      <c r="AF196">
        <f t="shared" ca="1" si="3"/>
        <v>0.7704186608315351</v>
      </c>
    </row>
    <row r="197" spans="1:32" x14ac:dyDescent="0.2">
      <c r="A197">
        <v>379</v>
      </c>
      <c r="B197">
        <v>1996</v>
      </c>
      <c r="C197" t="s">
        <v>588</v>
      </c>
      <c r="D197" t="s">
        <v>1</v>
      </c>
      <c r="E197">
        <v>24</v>
      </c>
      <c r="F197" t="s">
        <v>17</v>
      </c>
      <c r="G197">
        <v>82</v>
      </c>
      <c r="H197">
        <v>47</v>
      </c>
      <c r="I197">
        <v>2609</v>
      </c>
      <c r="J197">
        <v>390</v>
      </c>
      <c r="K197">
        <v>877</v>
      </c>
      <c r="L197">
        <v>0.44500000000000001</v>
      </c>
      <c r="M197">
        <v>117</v>
      </c>
      <c r="N197">
        <v>313</v>
      </c>
      <c r="O197">
        <v>0.374</v>
      </c>
      <c r="P197">
        <v>273</v>
      </c>
      <c r="Q197">
        <v>564</v>
      </c>
      <c r="R197">
        <v>0.48399999999999999</v>
      </c>
      <c r="S197">
        <v>0.51100000000000001</v>
      </c>
      <c r="T197">
        <v>148</v>
      </c>
      <c r="U197">
        <v>192</v>
      </c>
      <c r="V197">
        <v>0.77100000000000002</v>
      </c>
      <c r="W197">
        <v>56</v>
      </c>
      <c r="X197">
        <v>265</v>
      </c>
      <c r="Y197">
        <v>321</v>
      </c>
      <c r="Z197">
        <v>138</v>
      </c>
      <c r="AA197">
        <v>55</v>
      </c>
      <c r="AB197">
        <v>22</v>
      </c>
      <c r="AC197">
        <v>89</v>
      </c>
      <c r="AD197">
        <v>148</v>
      </c>
      <c r="AE197">
        <v>1045</v>
      </c>
      <c r="AF197">
        <f t="shared" ca="1" si="3"/>
        <v>0.69192163842984056</v>
      </c>
    </row>
    <row r="198" spans="1:32" x14ac:dyDescent="0.2">
      <c r="A198">
        <v>414</v>
      </c>
      <c r="B198">
        <v>1996</v>
      </c>
      <c r="C198" t="s">
        <v>589</v>
      </c>
      <c r="D198" t="s">
        <v>4</v>
      </c>
      <c r="E198">
        <v>34</v>
      </c>
      <c r="F198" t="s">
        <v>127</v>
      </c>
      <c r="G198">
        <v>78</v>
      </c>
      <c r="H198">
        <v>0</v>
      </c>
      <c r="I198">
        <v>1235</v>
      </c>
      <c r="J198">
        <v>108</v>
      </c>
      <c r="K198">
        <v>290</v>
      </c>
      <c r="L198">
        <v>0.372</v>
      </c>
      <c r="M198">
        <v>47</v>
      </c>
      <c r="N198">
        <v>137</v>
      </c>
      <c r="O198">
        <v>0.34300000000000003</v>
      </c>
      <c r="P198">
        <v>61</v>
      </c>
      <c r="Q198">
        <v>153</v>
      </c>
      <c r="R198">
        <v>0.39900000000000002</v>
      </c>
      <c r="S198">
        <v>0.45300000000000001</v>
      </c>
      <c r="T198">
        <v>48</v>
      </c>
      <c r="U198">
        <v>64</v>
      </c>
      <c r="V198">
        <v>0.75</v>
      </c>
      <c r="W198">
        <v>30</v>
      </c>
      <c r="X198">
        <v>108</v>
      </c>
      <c r="Y198">
        <v>138</v>
      </c>
      <c r="Z198">
        <v>123</v>
      </c>
      <c r="AA198">
        <v>73</v>
      </c>
      <c r="AB198">
        <v>21</v>
      </c>
      <c r="AC198">
        <v>57</v>
      </c>
      <c r="AD198">
        <v>175</v>
      </c>
      <c r="AE198">
        <v>311</v>
      </c>
      <c r="AF198">
        <f t="shared" ca="1" si="3"/>
        <v>0.65867370878145481</v>
      </c>
    </row>
    <row r="199" spans="1:32" x14ac:dyDescent="0.2">
      <c r="A199">
        <v>60</v>
      </c>
      <c r="B199">
        <v>1996</v>
      </c>
      <c r="C199" t="s">
        <v>590</v>
      </c>
      <c r="D199" t="s">
        <v>13</v>
      </c>
      <c r="E199">
        <v>27</v>
      </c>
      <c r="F199" t="s">
        <v>77</v>
      </c>
      <c r="G199">
        <v>74</v>
      </c>
      <c r="H199">
        <v>0</v>
      </c>
      <c r="I199">
        <v>740</v>
      </c>
      <c r="J199">
        <v>112</v>
      </c>
      <c r="K199">
        <v>242</v>
      </c>
      <c r="L199">
        <v>0.46300000000000002</v>
      </c>
      <c r="M199">
        <v>40</v>
      </c>
      <c r="N199">
        <v>90</v>
      </c>
      <c r="O199">
        <v>0.44400000000000001</v>
      </c>
      <c r="P199">
        <v>72</v>
      </c>
      <c r="Q199">
        <v>152</v>
      </c>
      <c r="R199">
        <v>0.47399999999999998</v>
      </c>
      <c r="S199">
        <v>0.54500000000000004</v>
      </c>
      <c r="T199">
        <v>14</v>
      </c>
      <c r="U199">
        <v>22</v>
      </c>
      <c r="V199">
        <v>0.63600000000000001</v>
      </c>
      <c r="W199">
        <v>45</v>
      </c>
      <c r="X199">
        <v>66</v>
      </c>
      <c r="Y199">
        <v>111</v>
      </c>
      <c r="Z199">
        <v>56</v>
      </c>
      <c r="AA199">
        <v>34</v>
      </c>
      <c r="AB199">
        <v>7</v>
      </c>
      <c r="AC199">
        <v>39</v>
      </c>
      <c r="AD199">
        <v>70</v>
      </c>
      <c r="AE199">
        <v>278</v>
      </c>
      <c r="AF199">
        <f t="shared" ca="1" si="3"/>
        <v>0.31814580071743903</v>
      </c>
    </row>
    <row r="200" spans="1:32" x14ac:dyDescent="0.2">
      <c r="A200">
        <v>93</v>
      </c>
      <c r="B200">
        <v>1996</v>
      </c>
      <c r="C200" t="s">
        <v>531</v>
      </c>
      <c r="D200" t="s">
        <v>13</v>
      </c>
      <c r="E200">
        <v>33</v>
      </c>
      <c r="F200" t="s">
        <v>39</v>
      </c>
      <c r="G200">
        <v>49</v>
      </c>
      <c r="H200">
        <v>2</v>
      </c>
      <c r="I200">
        <v>930</v>
      </c>
      <c r="J200">
        <v>117</v>
      </c>
      <c r="K200">
        <v>259</v>
      </c>
      <c r="L200">
        <v>0.45200000000000001</v>
      </c>
      <c r="M200">
        <v>1</v>
      </c>
      <c r="N200">
        <v>12</v>
      </c>
      <c r="O200">
        <v>8.3000000000000004E-2</v>
      </c>
      <c r="P200">
        <v>116</v>
      </c>
      <c r="Q200">
        <v>247</v>
      </c>
      <c r="R200">
        <v>0.47</v>
      </c>
      <c r="S200">
        <v>0.45400000000000001</v>
      </c>
      <c r="T200">
        <v>77</v>
      </c>
      <c r="U200">
        <v>92</v>
      </c>
      <c r="V200">
        <v>0.83699999999999997</v>
      </c>
      <c r="W200">
        <v>55</v>
      </c>
      <c r="X200">
        <v>124</v>
      </c>
      <c r="Y200">
        <v>179</v>
      </c>
      <c r="Z200">
        <v>61</v>
      </c>
      <c r="AA200">
        <v>47</v>
      </c>
      <c r="AB200">
        <v>17</v>
      </c>
      <c r="AC200">
        <v>50</v>
      </c>
      <c r="AD200">
        <v>96</v>
      </c>
      <c r="AE200">
        <v>312</v>
      </c>
      <c r="AF200">
        <f t="shared" ca="1" si="3"/>
        <v>0.92764759397985841</v>
      </c>
    </row>
    <row r="201" spans="1:32" x14ac:dyDescent="0.2">
      <c r="A201">
        <v>563</v>
      </c>
      <c r="B201">
        <v>1996</v>
      </c>
      <c r="C201" t="s">
        <v>463</v>
      </c>
      <c r="D201" t="s">
        <v>6</v>
      </c>
      <c r="E201">
        <v>23</v>
      </c>
      <c r="F201" t="s">
        <v>79</v>
      </c>
      <c r="G201">
        <v>46</v>
      </c>
      <c r="H201">
        <v>32</v>
      </c>
      <c r="I201">
        <v>1136</v>
      </c>
      <c r="J201">
        <v>183</v>
      </c>
      <c r="K201">
        <v>384</v>
      </c>
      <c r="L201">
        <v>0.47699999999999998</v>
      </c>
      <c r="M201">
        <v>0</v>
      </c>
      <c r="N201">
        <v>0</v>
      </c>
      <c r="O201">
        <v>0</v>
      </c>
      <c r="P201">
        <v>183</v>
      </c>
      <c r="Q201">
        <v>384</v>
      </c>
      <c r="R201">
        <v>0.47699999999999998</v>
      </c>
      <c r="S201">
        <v>0.47699999999999998</v>
      </c>
      <c r="T201">
        <v>117</v>
      </c>
      <c r="U201">
        <v>186</v>
      </c>
      <c r="V201">
        <v>0.629</v>
      </c>
      <c r="W201">
        <v>124</v>
      </c>
      <c r="X201">
        <v>175</v>
      </c>
      <c r="Y201">
        <v>299</v>
      </c>
      <c r="Z201">
        <v>27</v>
      </c>
      <c r="AA201">
        <v>24</v>
      </c>
      <c r="AB201">
        <v>39</v>
      </c>
      <c r="AC201">
        <v>81</v>
      </c>
      <c r="AD201">
        <v>125</v>
      </c>
      <c r="AE201">
        <v>483</v>
      </c>
      <c r="AF201">
        <f t="shared" ca="1" si="3"/>
        <v>0.38655792532956845</v>
      </c>
    </row>
    <row r="202" spans="1:32" x14ac:dyDescent="0.2">
      <c r="A202">
        <v>90</v>
      </c>
      <c r="B202">
        <v>1996</v>
      </c>
      <c r="C202" t="s">
        <v>591</v>
      </c>
      <c r="D202" t="s">
        <v>6</v>
      </c>
      <c r="E202">
        <v>28</v>
      </c>
      <c r="F202" t="s">
        <v>82</v>
      </c>
      <c r="G202">
        <v>74</v>
      </c>
      <c r="H202">
        <v>1</v>
      </c>
      <c r="I202">
        <v>958</v>
      </c>
      <c r="J202">
        <v>153</v>
      </c>
      <c r="K202">
        <v>327</v>
      </c>
      <c r="L202">
        <v>0.46800000000000003</v>
      </c>
      <c r="M202">
        <v>5</v>
      </c>
      <c r="N202">
        <v>30</v>
      </c>
      <c r="O202">
        <v>0.16700000000000001</v>
      </c>
      <c r="P202">
        <v>148</v>
      </c>
      <c r="Q202">
        <v>297</v>
      </c>
      <c r="R202">
        <v>0.498</v>
      </c>
      <c r="S202">
        <v>0.47599999999999998</v>
      </c>
      <c r="T202">
        <v>84</v>
      </c>
      <c r="U202">
        <v>110</v>
      </c>
      <c r="V202">
        <v>0.76400000000000001</v>
      </c>
      <c r="W202">
        <v>58</v>
      </c>
      <c r="X202">
        <v>119</v>
      </c>
      <c r="Y202">
        <v>177</v>
      </c>
      <c r="Z202">
        <v>68</v>
      </c>
      <c r="AA202">
        <v>20</v>
      </c>
      <c r="AB202">
        <v>11</v>
      </c>
      <c r="AC202">
        <v>79</v>
      </c>
      <c r="AD202">
        <v>126</v>
      </c>
      <c r="AE202">
        <v>395</v>
      </c>
      <c r="AF202">
        <f t="shared" ca="1" si="3"/>
        <v>0.68894609703217269</v>
      </c>
    </row>
    <row r="203" spans="1:32" x14ac:dyDescent="0.2">
      <c r="A203">
        <v>384</v>
      </c>
      <c r="B203">
        <v>1996</v>
      </c>
      <c r="C203" t="s">
        <v>583</v>
      </c>
      <c r="D203" t="s">
        <v>26</v>
      </c>
      <c r="E203">
        <v>32</v>
      </c>
      <c r="F203" t="s">
        <v>120</v>
      </c>
      <c r="G203">
        <v>47</v>
      </c>
      <c r="H203">
        <v>24</v>
      </c>
      <c r="I203">
        <v>1031</v>
      </c>
      <c r="J203">
        <v>117</v>
      </c>
      <c r="K203">
        <v>233</v>
      </c>
      <c r="L203">
        <v>0.502</v>
      </c>
      <c r="M203">
        <v>0</v>
      </c>
      <c r="N203">
        <v>3</v>
      </c>
      <c r="O203">
        <v>0</v>
      </c>
      <c r="P203">
        <v>117</v>
      </c>
      <c r="Q203">
        <v>230</v>
      </c>
      <c r="R203">
        <v>0.50900000000000001</v>
      </c>
      <c r="S203">
        <v>0.502</v>
      </c>
      <c r="T203">
        <v>94</v>
      </c>
      <c r="U203">
        <v>124</v>
      </c>
      <c r="V203">
        <v>0.75800000000000001</v>
      </c>
      <c r="W203">
        <v>115</v>
      </c>
      <c r="X203">
        <v>167</v>
      </c>
      <c r="Y203">
        <v>282</v>
      </c>
      <c r="Z203">
        <v>50</v>
      </c>
      <c r="AA203">
        <v>31</v>
      </c>
      <c r="AB203">
        <v>17</v>
      </c>
      <c r="AC203">
        <v>54</v>
      </c>
      <c r="AD203">
        <v>101</v>
      </c>
      <c r="AE203">
        <v>328</v>
      </c>
      <c r="AF203">
        <f t="shared" ca="1" si="3"/>
        <v>0.89271543112709517</v>
      </c>
    </row>
    <row r="204" spans="1:32" x14ac:dyDescent="0.2">
      <c r="A204">
        <v>374</v>
      </c>
      <c r="B204">
        <v>1996</v>
      </c>
      <c r="C204" t="s">
        <v>592</v>
      </c>
      <c r="D204" t="s">
        <v>4</v>
      </c>
      <c r="E204">
        <v>26</v>
      </c>
      <c r="F204" t="s">
        <v>17</v>
      </c>
      <c r="G204">
        <v>81</v>
      </c>
      <c r="H204">
        <v>26</v>
      </c>
      <c r="I204">
        <v>1668</v>
      </c>
      <c r="J204">
        <v>261</v>
      </c>
      <c r="K204">
        <v>549</v>
      </c>
      <c r="L204">
        <v>0.47499999999999998</v>
      </c>
      <c r="M204">
        <v>24</v>
      </c>
      <c r="N204">
        <v>59</v>
      </c>
      <c r="O204">
        <v>0.40699999999999997</v>
      </c>
      <c r="P204">
        <v>237</v>
      </c>
      <c r="Q204">
        <v>490</v>
      </c>
      <c r="R204">
        <v>0.48399999999999999</v>
      </c>
      <c r="S204">
        <v>0.497</v>
      </c>
      <c r="T204">
        <v>151</v>
      </c>
      <c r="U204">
        <v>194</v>
      </c>
      <c r="V204">
        <v>0.77800000000000002</v>
      </c>
      <c r="W204">
        <v>34</v>
      </c>
      <c r="X204">
        <v>102</v>
      </c>
      <c r="Y204">
        <v>136</v>
      </c>
      <c r="Z204">
        <v>353</v>
      </c>
      <c r="AA204">
        <v>87</v>
      </c>
      <c r="AB204">
        <v>5</v>
      </c>
      <c r="AC204">
        <v>146</v>
      </c>
      <c r="AD204">
        <v>140</v>
      </c>
      <c r="AE204">
        <v>697</v>
      </c>
      <c r="AF204">
        <f t="shared" ca="1" si="3"/>
        <v>0.11430428421532801</v>
      </c>
    </row>
    <row r="205" spans="1:32" x14ac:dyDescent="0.2">
      <c r="A205">
        <v>418</v>
      </c>
      <c r="B205">
        <v>1996</v>
      </c>
      <c r="C205" t="s">
        <v>593</v>
      </c>
      <c r="D205" t="s">
        <v>1</v>
      </c>
      <c r="E205">
        <v>33</v>
      </c>
      <c r="F205" t="s">
        <v>120</v>
      </c>
      <c r="G205">
        <v>77</v>
      </c>
      <c r="H205">
        <v>69</v>
      </c>
      <c r="I205">
        <v>2478</v>
      </c>
      <c r="J205">
        <v>285</v>
      </c>
      <c r="K205">
        <v>607</v>
      </c>
      <c r="L205">
        <v>0.47</v>
      </c>
      <c r="M205">
        <v>41</v>
      </c>
      <c r="N205">
        <v>151</v>
      </c>
      <c r="O205">
        <v>0.27200000000000002</v>
      </c>
      <c r="P205">
        <v>244</v>
      </c>
      <c r="Q205">
        <v>456</v>
      </c>
      <c r="R205">
        <v>0.53500000000000003</v>
      </c>
      <c r="S205">
        <v>0.503</v>
      </c>
      <c r="T205">
        <v>107</v>
      </c>
      <c r="U205">
        <v>158</v>
      </c>
      <c r="V205">
        <v>0.67700000000000005</v>
      </c>
      <c r="W205">
        <v>110</v>
      </c>
      <c r="X205">
        <v>232</v>
      </c>
      <c r="Y205">
        <v>342</v>
      </c>
      <c r="Z205">
        <v>323</v>
      </c>
      <c r="AA205">
        <v>166</v>
      </c>
      <c r="AB205">
        <v>36</v>
      </c>
      <c r="AC205">
        <v>183</v>
      </c>
      <c r="AD205">
        <v>268</v>
      </c>
      <c r="AE205">
        <v>718</v>
      </c>
      <c r="AF205">
        <f t="shared" ca="1" si="3"/>
        <v>0.39804699797991883</v>
      </c>
    </row>
    <row r="206" spans="1:32" x14ac:dyDescent="0.2">
      <c r="A206">
        <v>366</v>
      </c>
      <c r="B206">
        <v>1996</v>
      </c>
      <c r="C206" t="s">
        <v>594</v>
      </c>
      <c r="D206" t="s">
        <v>6</v>
      </c>
      <c r="E206">
        <v>23</v>
      </c>
      <c r="F206" t="s">
        <v>50</v>
      </c>
      <c r="G206">
        <v>64</v>
      </c>
      <c r="H206">
        <v>3</v>
      </c>
      <c r="I206">
        <v>869</v>
      </c>
      <c r="J206">
        <v>101</v>
      </c>
      <c r="K206">
        <v>247</v>
      </c>
      <c r="L206">
        <v>0.40899999999999997</v>
      </c>
      <c r="M206">
        <v>7</v>
      </c>
      <c r="N206">
        <v>26</v>
      </c>
      <c r="O206">
        <v>0.26900000000000002</v>
      </c>
      <c r="P206">
        <v>94</v>
      </c>
      <c r="Q206">
        <v>221</v>
      </c>
      <c r="R206">
        <v>0.42499999999999999</v>
      </c>
      <c r="S206">
        <v>0.42299999999999999</v>
      </c>
      <c r="T206">
        <v>41</v>
      </c>
      <c r="U206">
        <v>62</v>
      </c>
      <c r="V206">
        <v>0.66100000000000003</v>
      </c>
      <c r="W206">
        <v>66</v>
      </c>
      <c r="X206">
        <v>150</v>
      </c>
      <c r="Y206">
        <v>216</v>
      </c>
      <c r="Z206">
        <v>29</v>
      </c>
      <c r="AA206">
        <v>25</v>
      </c>
      <c r="AB206">
        <v>32</v>
      </c>
      <c r="AC206">
        <v>31</v>
      </c>
      <c r="AD206">
        <v>100</v>
      </c>
      <c r="AE206">
        <v>250</v>
      </c>
      <c r="AF206">
        <f t="shared" ca="1" si="3"/>
        <v>0.11634796056421026</v>
      </c>
    </row>
    <row r="207" spans="1:32" x14ac:dyDescent="0.2">
      <c r="A207">
        <v>429</v>
      </c>
      <c r="B207">
        <v>1996</v>
      </c>
      <c r="C207" t="s">
        <v>563</v>
      </c>
      <c r="D207" t="s">
        <v>6</v>
      </c>
      <c r="E207">
        <v>26</v>
      </c>
      <c r="F207" t="s">
        <v>41</v>
      </c>
      <c r="G207">
        <v>49</v>
      </c>
      <c r="H207">
        <v>7</v>
      </c>
      <c r="I207">
        <v>902</v>
      </c>
      <c r="J207">
        <v>112</v>
      </c>
      <c r="K207">
        <v>227</v>
      </c>
      <c r="L207">
        <v>0.49299999999999999</v>
      </c>
      <c r="M207">
        <v>1</v>
      </c>
      <c r="N207">
        <v>6</v>
      </c>
      <c r="O207">
        <v>0.16700000000000001</v>
      </c>
      <c r="P207">
        <v>111</v>
      </c>
      <c r="Q207">
        <v>221</v>
      </c>
      <c r="R207">
        <v>0.502</v>
      </c>
      <c r="S207">
        <v>0.496</v>
      </c>
      <c r="T207">
        <v>106</v>
      </c>
      <c r="U207">
        <v>159</v>
      </c>
      <c r="V207">
        <v>0.66700000000000004</v>
      </c>
      <c r="W207">
        <v>60</v>
      </c>
      <c r="X207">
        <v>144</v>
      </c>
      <c r="Y207">
        <v>204</v>
      </c>
      <c r="Z207">
        <v>38</v>
      </c>
      <c r="AA207">
        <v>19</v>
      </c>
      <c r="AB207">
        <v>28</v>
      </c>
      <c r="AC207">
        <v>49</v>
      </c>
      <c r="AD207">
        <v>106</v>
      </c>
      <c r="AE207">
        <v>331</v>
      </c>
      <c r="AF207">
        <f t="shared" ca="1" si="3"/>
        <v>0.60400475995149616</v>
      </c>
    </row>
    <row r="208" spans="1:32" x14ac:dyDescent="0.2">
      <c r="A208">
        <v>201</v>
      </c>
      <c r="B208">
        <v>1996</v>
      </c>
      <c r="C208" t="s">
        <v>539</v>
      </c>
      <c r="D208" t="s">
        <v>4</v>
      </c>
      <c r="E208">
        <v>29</v>
      </c>
      <c r="F208" t="s">
        <v>8</v>
      </c>
      <c r="G208">
        <v>80</v>
      </c>
      <c r="H208">
        <v>46</v>
      </c>
      <c r="I208">
        <v>2534</v>
      </c>
      <c r="J208">
        <v>419</v>
      </c>
      <c r="K208">
        <v>992</v>
      </c>
      <c r="L208">
        <v>0.42199999999999999</v>
      </c>
      <c r="M208">
        <v>138</v>
      </c>
      <c r="N208">
        <v>379</v>
      </c>
      <c r="O208">
        <v>0.36399999999999999</v>
      </c>
      <c r="P208">
        <v>281</v>
      </c>
      <c r="Q208">
        <v>613</v>
      </c>
      <c r="R208">
        <v>0.45800000000000002</v>
      </c>
      <c r="S208">
        <v>0.49199999999999999</v>
      </c>
      <c r="T208">
        <v>241</v>
      </c>
      <c r="U208">
        <v>305</v>
      </c>
      <c r="V208">
        <v>0.79</v>
      </c>
      <c r="W208">
        <v>35</v>
      </c>
      <c r="X208">
        <v>194</v>
      </c>
      <c r="Y208">
        <v>229</v>
      </c>
      <c r="Z208">
        <v>640</v>
      </c>
      <c r="AA208">
        <v>132</v>
      </c>
      <c r="AB208">
        <v>17</v>
      </c>
      <c r="AC208">
        <v>235</v>
      </c>
      <c r="AD208">
        <v>201</v>
      </c>
      <c r="AE208">
        <v>1217</v>
      </c>
      <c r="AF208">
        <f t="shared" ca="1" si="3"/>
        <v>0.17560115816811506</v>
      </c>
    </row>
    <row r="209" spans="1:32" x14ac:dyDescent="0.2">
      <c r="A209">
        <v>321</v>
      </c>
      <c r="B209">
        <v>1996</v>
      </c>
      <c r="C209" t="s">
        <v>595</v>
      </c>
      <c r="D209" t="s">
        <v>13</v>
      </c>
      <c r="E209">
        <v>26</v>
      </c>
      <c r="F209" t="s">
        <v>20</v>
      </c>
      <c r="G209">
        <v>80</v>
      </c>
      <c r="H209">
        <v>80</v>
      </c>
      <c r="I209">
        <v>3060</v>
      </c>
      <c r="J209">
        <v>454</v>
      </c>
      <c r="K209">
        <v>971</v>
      </c>
      <c r="L209">
        <v>0.46800000000000003</v>
      </c>
      <c r="M209">
        <v>79</v>
      </c>
      <c r="N209">
        <v>210</v>
      </c>
      <c r="O209">
        <v>0.376</v>
      </c>
      <c r="P209">
        <v>375</v>
      </c>
      <c r="Q209">
        <v>761</v>
      </c>
      <c r="R209">
        <v>0.49299999999999999</v>
      </c>
      <c r="S209">
        <v>0.50800000000000001</v>
      </c>
      <c r="T209">
        <v>218</v>
      </c>
      <c r="U209">
        <v>263</v>
      </c>
      <c r="V209">
        <v>0.82899999999999996</v>
      </c>
      <c r="W209">
        <v>112</v>
      </c>
      <c r="X209">
        <v>331</v>
      </c>
      <c r="Y209">
        <v>443</v>
      </c>
      <c r="Z209">
        <v>188</v>
      </c>
      <c r="AA209">
        <v>73</v>
      </c>
      <c r="AB209">
        <v>52</v>
      </c>
      <c r="AC209">
        <v>121</v>
      </c>
      <c r="AD209">
        <v>241</v>
      </c>
      <c r="AE209">
        <v>1205</v>
      </c>
      <c r="AF209">
        <f t="shared" ca="1" si="3"/>
        <v>0.89933299472246875</v>
      </c>
    </row>
    <row r="210" spans="1:32" x14ac:dyDescent="0.2">
      <c r="A210">
        <v>497</v>
      </c>
      <c r="B210">
        <v>1996</v>
      </c>
      <c r="C210" t="s">
        <v>596</v>
      </c>
      <c r="D210" t="s">
        <v>4</v>
      </c>
      <c r="E210">
        <v>34</v>
      </c>
      <c r="F210" t="s">
        <v>59</v>
      </c>
      <c r="G210">
        <v>82</v>
      </c>
      <c r="H210">
        <v>8</v>
      </c>
      <c r="I210">
        <v>1687</v>
      </c>
      <c r="J210">
        <v>241</v>
      </c>
      <c r="K210">
        <v>526</v>
      </c>
      <c r="L210">
        <v>0.45800000000000002</v>
      </c>
      <c r="M210">
        <v>60</v>
      </c>
      <c r="N210">
        <v>169</v>
      </c>
      <c r="O210">
        <v>0.35499999999999998</v>
      </c>
      <c r="P210">
        <v>181</v>
      </c>
      <c r="Q210">
        <v>357</v>
      </c>
      <c r="R210">
        <v>0.50700000000000001</v>
      </c>
      <c r="S210">
        <v>0.51500000000000001</v>
      </c>
      <c r="T210">
        <v>54</v>
      </c>
      <c r="U210">
        <v>71</v>
      </c>
      <c r="V210">
        <v>0.76100000000000001</v>
      </c>
      <c r="W210">
        <v>20</v>
      </c>
      <c r="X210">
        <v>75</v>
      </c>
      <c r="Y210">
        <v>95</v>
      </c>
      <c r="Z210">
        <v>269</v>
      </c>
      <c r="AA210">
        <v>68</v>
      </c>
      <c r="AB210">
        <v>11</v>
      </c>
      <c r="AC210">
        <v>74</v>
      </c>
      <c r="AD210">
        <v>178</v>
      </c>
      <c r="AE210">
        <v>596</v>
      </c>
      <c r="AF210">
        <f t="shared" ca="1" si="3"/>
        <v>0.10333859799258627</v>
      </c>
    </row>
    <row r="211" spans="1:32" x14ac:dyDescent="0.2">
      <c r="A211">
        <v>312</v>
      </c>
      <c r="B211">
        <v>1996</v>
      </c>
      <c r="C211" t="s">
        <v>597</v>
      </c>
      <c r="D211" t="s">
        <v>26</v>
      </c>
      <c r="E211">
        <v>21</v>
      </c>
      <c r="F211" t="s">
        <v>30</v>
      </c>
      <c r="G211">
        <v>76</v>
      </c>
      <c r="H211">
        <v>75</v>
      </c>
      <c r="I211">
        <v>2280</v>
      </c>
      <c r="J211">
        <v>427</v>
      </c>
      <c r="K211">
        <v>881</v>
      </c>
      <c r="L211">
        <v>0.48499999999999999</v>
      </c>
      <c r="M211">
        <v>0</v>
      </c>
      <c r="N211">
        <v>4</v>
      </c>
      <c r="O211">
        <v>0</v>
      </c>
      <c r="P211">
        <v>427</v>
      </c>
      <c r="Q211">
        <v>877</v>
      </c>
      <c r="R211">
        <v>0.48699999999999999</v>
      </c>
      <c r="S211">
        <v>0.48499999999999999</v>
      </c>
      <c r="T211">
        <v>166</v>
      </c>
      <c r="U211">
        <v>243</v>
      </c>
      <c r="V211">
        <v>0.68300000000000005</v>
      </c>
      <c r="W211">
        <v>229</v>
      </c>
      <c r="X211">
        <v>343</v>
      </c>
      <c r="Y211">
        <v>572</v>
      </c>
      <c r="Z211">
        <v>75</v>
      </c>
      <c r="AA211">
        <v>54</v>
      </c>
      <c r="AB211">
        <v>114</v>
      </c>
      <c r="AC211">
        <v>154</v>
      </c>
      <c r="AD211">
        <v>250</v>
      </c>
      <c r="AE211">
        <v>1020</v>
      </c>
      <c r="AF211">
        <f t="shared" ca="1" si="3"/>
        <v>0.4366932950819572</v>
      </c>
    </row>
    <row r="212" spans="1:32" x14ac:dyDescent="0.2">
      <c r="A212">
        <v>242</v>
      </c>
      <c r="B212">
        <v>1996</v>
      </c>
      <c r="C212" t="s">
        <v>598</v>
      </c>
      <c r="D212" t="s">
        <v>1</v>
      </c>
      <c r="E212">
        <v>24</v>
      </c>
      <c r="F212" t="s">
        <v>59</v>
      </c>
      <c r="G212">
        <v>70</v>
      </c>
      <c r="H212">
        <v>66</v>
      </c>
      <c r="I212">
        <v>2184</v>
      </c>
      <c r="J212">
        <v>337</v>
      </c>
      <c r="K212">
        <v>685</v>
      </c>
      <c r="L212">
        <v>0.49199999999999999</v>
      </c>
      <c r="M212">
        <v>83</v>
      </c>
      <c r="N212">
        <v>227</v>
      </c>
      <c r="O212">
        <v>0.36599999999999999</v>
      </c>
      <c r="P212">
        <v>254</v>
      </c>
      <c r="Q212">
        <v>458</v>
      </c>
      <c r="R212">
        <v>0.55500000000000005</v>
      </c>
      <c r="S212">
        <v>0.55300000000000005</v>
      </c>
      <c r="T212">
        <v>136</v>
      </c>
      <c r="U212">
        <v>184</v>
      </c>
      <c r="V212">
        <v>0.73899999999999999</v>
      </c>
      <c r="W212">
        <v>45</v>
      </c>
      <c r="X212">
        <v>188</v>
      </c>
      <c r="Y212">
        <v>233</v>
      </c>
      <c r="Z212">
        <v>246</v>
      </c>
      <c r="AA212">
        <v>129</v>
      </c>
      <c r="AB212">
        <v>45</v>
      </c>
      <c r="AC212">
        <v>99</v>
      </c>
      <c r="AD212">
        <v>162</v>
      </c>
      <c r="AE212">
        <v>893</v>
      </c>
      <c r="AF212">
        <f t="shared" ca="1" si="3"/>
        <v>9.6721325626793475E-2</v>
      </c>
    </row>
    <row r="213" spans="1:32" x14ac:dyDescent="0.2">
      <c r="A213">
        <v>401</v>
      </c>
      <c r="B213">
        <v>1996</v>
      </c>
      <c r="C213" t="s">
        <v>599</v>
      </c>
      <c r="D213" t="s">
        <v>26</v>
      </c>
      <c r="E213">
        <v>27</v>
      </c>
      <c r="F213" t="s">
        <v>8</v>
      </c>
      <c r="G213">
        <v>65</v>
      </c>
      <c r="H213">
        <v>21</v>
      </c>
      <c r="I213">
        <v>1313</v>
      </c>
      <c r="J213">
        <v>160</v>
      </c>
      <c r="K213">
        <v>324</v>
      </c>
      <c r="L213">
        <v>0.49399999999999999</v>
      </c>
      <c r="M213">
        <v>0</v>
      </c>
      <c r="N213">
        <v>1</v>
      </c>
      <c r="O213">
        <v>0</v>
      </c>
      <c r="P213">
        <v>160</v>
      </c>
      <c r="Q213">
        <v>323</v>
      </c>
      <c r="R213">
        <v>0.495</v>
      </c>
      <c r="S213">
        <v>0.49399999999999999</v>
      </c>
      <c r="T213">
        <v>107</v>
      </c>
      <c r="U213">
        <v>142</v>
      </c>
      <c r="V213">
        <v>0.754</v>
      </c>
      <c r="W213">
        <v>73</v>
      </c>
      <c r="X213">
        <v>182</v>
      </c>
      <c r="Y213">
        <v>255</v>
      </c>
      <c r="Z213">
        <v>42</v>
      </c>
      <c r="AA213">
        <v>43</v>
      </c>
      <c r="AB213">
        <v>17</v>
      </c>
      <c r="AC213">
        <v>79</v>
      </c>
      <c r="AD213">
        <v>187</v>
      </c>
      <c r="AE213">
        <v>427</v>
      </c>
      <c r="AF213">
        <f t="shared" ca="1" si="3"/>
        <v>0.38112894847331891</v>
      </c>
    </row>
    <row r="214" spans="1:32" x14ac:dyDescent="0.2">
      <c r="A214">
        <v>423</v>
      </c>
      <c r="B214">
        <v>1996</v>
      </c>
      <c r="C214" t="s">
        <v>600</v>
      </c>
      <c r="D214" t="s">
        <v>4</v>
      </c>
      <c r="E214">
        <v>29</v>
      </c>
      <c r="F214" t="s">
        <v>48</v>
      </c>
      <c r="G214">
        <v>43</v>
      </c>
      <c r="H214">
        <v>14</v>
      </c>
      <c r="I214">
        <v>715</v>
      </c>
      <c r="J214">
        <v>92</v>
      </c>
      <c r="K214">
        <v>221</v>
      </c>
      <c r="L214">
        <v>0.41599999999999998</v>
      </c>
      <c r="M214">
        <v>30</v>
      </c>
      <c r="N214">
        <v>79</v>
      </c>
      <c r="O214">
        <v>0.38</v>
      </c>
      <c r="P214">
        <v>62</v>
      </c>
      <c r="Q214">
        <v>142</v>
      </c>
      <c r="R214">
        <v>0.437</v>
      </c>
      <c r="S214">
        <v>0.48399999999999999</v>
      </c>
      <c r="T214">
        <v>33</v>
      </c>
      <c r="U214">
        <v>51</v>
      </c>
      <c r="V214">
        <v>0.64700000000000002</v>
      </c>
      <c r="W214">
        <v>19</v>
      </c>
      <c r="X214">
        <v>59</v>
      </c>
      <c r="Y214">
        <v>78</v>
      </c>
      <c r="Z214">
        <v>142</v>
      </c>
      <c r="AA214">
        <v>26</v>
      </c>
      <c r="AB214">
        <v>5</v>
      </c>
      <c r="AC214">
        <v>72</v>
      </c>
      <c r="AD214">
        <v>79</v>
      </c>
      <c r="AE214">
        <v>247</v>
      </c>
      <c r="AF214">
        <f t="shared" ca="1" si="3"/>
        <v>0.33871615058324234</v>
      </c>
    </row>
    <row r="215" spans="1:32" x14ac:dyDescent="0.2">
      <c r="A215">
        <v>450</v>
      </c>
      <c r="B215">
        <v>1996</v>
      </c>
      <c r="C215" t="s">
        <v>601</v>
      </c>
      <c r="D215" t="s">
        <v>4</v>
      </c>
      <c r="E215">
        <v>29</v>
      </c>
      <c r="F215" t="s">
        <v>87</v>
      </c>
      <c r="G215">
        <v>75</v>
      </c>
      <c r="H215">
        <v>1</v>
      </c>
      <c r="I215">
        <v>1679</v>
      </c>
      <c r="J215">
        <v>182</v>
      </c>
      <c r="K215">
        <v>486</v>
      </c>
      <c r="L215">
        <v>0.374</v>
      </c>
      <c r="M215">
        <v>41</v>
      </c>
      <c r="N215">
        <v>144</v>
      </c>
      <c r="O215">
        <v>0.28499999999999998</v>
      </c>
      <c r="P215">
        <v>141</v>
      </c>
      <c r="Q215">
        <v>342</v>
      </c>
      <c r="R215">
        <v>0.41199999999999998</v>
      </c>
      <c r="S215">
        <v>0.41699999999999998</v>
      </c>
      <c r="T215">
        <v>91</v>
      </c>
      <c r="U215">
        <v>114</v>
      </c>
      <c r="V215">
        <v>0.79800000000000004</v>
      </c>
      <c r="W215">
        <v>58</v>
      </c>
      <c r="X215">
        <v>166</v>
      </c>
      <c r="Y215">
        <v>224</v>
      </c>
      <c r="Z215">
        <v>336</v>
      </c>
      <c r="AA215">
        <v>58</v>
      </c>
      <c r="AB215">
        <v>11</v>
      </c>
      <c r="AC215">
        <v>173</v>
      </c>
      <c r="AD215">
        <v>160</v>
      </c>
      <c r="AE215">
        <v>496</v>
      </c>
      <c r="AF215">
        <f t="shared" ca="1" si="3"/>
        <v>0.54811083421950479</v>
      </c>
    </row>
    <row r="216" spans="1:32" x14ac:dyDescent="0.2">
      <c r="A216">
        <v>130</v>
      </c>
      <c r="B216">
        <v>1996</v>
      </c>
      <c r="C216" t="s">
        <v>602</v>
      </c>
      <c r="D216" t="s">
        <v>1</v>
      </c>
      <c r="E216">
        <v>29</v>
      </c>
      <c r="F216" t="s">
        <v>427</v>
      </c>
      <c r="G216">
        <v>55</v>
      </c>
      <c r="H216">
        <v>26</v>
      </c>
      <c r="I216">
        <v>1238</v>
      </c>
      <c r="J216">
        <v>161</v>
      </c>
      <c r="K216">
        <v>377</v>
      </c>
      <c r="L216">
        <v>0.42699999999999999</v>
      </c>
      <c r="M216">
        <v>54</v>
      </c>
      <c r="N216">
        <v>128</v>
      </c>
      <c r="O216">
        <v>0.42199999999999999</v>
      </c>
      <c r="P216">
        <v>107</v>
      </c>
      <c r="Q216">
        <v>249</v>
      </c>
      <c r="R216">
        <v>0.43</v>
      </c>
      <c r="S216">
        <v>0.499</v>
      </c>
      <c r="T216">
        <v>98</v>
      </c>
      <c r="U216">
        <v>118</v>
      </c>
      <c r="V216">
        <v>0.83099999999999996</v>
      </c>
      <c r="W216">
        <v>44</v>
      </c>
      <c r="X216">
        <v>104</v>
      </c>
      <c r="Y216">
        <v>148</v>
      </c>
      <c r="Z216">
        <v>86</v>
      </c>
      <c r="AA216">
        <v>28</v>
      </c>
      <c r="AB216">
        <v>3</v>
      </c>
      <c r="AC216">
        <v>57</v>
      </c>
      <c r="AD216">
        <v>84</v>
      </c>
      <c r="AE216">
        <v>474</v>
      </c>
      <c r="AF216">
        <f t="shared" ca="1" si="3"/>
        <v>0.24390765811006909</v>
      </c>
    </row>
    <row r="217" spans="1:32" x14ac:dyDescent="0.2">
      <c r="A217">
        <v>68</v>
      </c>
      <c r="B217">
        <v>1996</v>
      </c>
      <c r="C217" t="s">
        <v>603</v>
      </c>
      <c r="D217" t="s">
        <v>26</v>
      </c>
      <c r="E217">
        <v>27</v>
      </c>
      <c r="F217" t="s">
        <v>59</v>
      </c>
      <c r="G217">
        <v>82</v>
      </c>
      <c r="H217">
        <v>82</v>
      </c>
      <c r="I217">
        <v>2699</v>
      </c>
      <c r="J217">
        <v>447</v>
      </c>
      <c r="K217">
        <v>888</v>
      </c>
      <c r="L217">
        <v>0.503</v>
      </c>
      <c r="M217">
        <v>0</v>
      </c>
      <c r="N217">
        <v>5</v>
      </c>
      <c r="O217">
        <v>0</v>
      </c>
      <c r="P217">
        <v>447</v>
      </c>
      <c r="Q217">
        <v>883</v>
      </c>
      <c r="R217">
        <v>0.50600000000000001</v>
      </c>
      <c r="S217">
        <v>0.503</v>
      </c>
      <c r="T217">
        <v>249</v>
      </c>
      <c r="U217">
        <v>349</v>
      </c>
      <c r="V217">
        <v>0.71299999999999997</v>
      </c>
      <c r="W217">
        <v>162</v>
      </c>
      <c r="X217">
        <v>461</v>
      </c>
      <c r="Y217">
        <v>623</v>
      </c>
      <c r="Z217">
        <v>181</v>
      </c>
      <c r="AA217">
        <v>88</v>
      </c>
      <c r="AB217">
        <v>212</v>
      </c>
      <c r="AC217">
        <v>137</v>
      </c>
      <c r="AD217">
        <v>300</v>
      </c>
      <c r="AE217">
        <v>1143</v>
      </c>
      <c r="AF217">
        <f t="shared" ca="1" si="3"/>
        <v>0.38280495425235039</v>
      </c>
    </row>
    <row r="218" spans="1:32" x14ac:dyDescent="0.2">
      <c r="A218">
        <v>534</v>
      </c>
      <c r="B218">
        <v>1996</v>
      </c>
      <c r="C218" t="s">
        <v>604</v>
      </c>
      <c r="D218" t="s">
        <v>26</v>
      </c>
      <c r="E218">
        <v>27</v>
      </c>
      <c r="F218" t="s">
        <v>449</v>
      </c>
      <c r="G218">
        <v>80</v>
      </c>
      <c r="H218">
        <v>6</v>
      </c>
      <c r="I218">
        <v>1858</v>
      </c>
      <c r="J218">
        <v>279</v>
      </c>
      <c r="K218">
        <v>660</v>
      </c>
      <c r="L218">
        <v>0.42299999999999999</v>
      </c>
      <c r="M218">
        <v>2</v>
      </c>
      <c r="N218">
        <v>7</v>
      </c>
      <c r="O218">
        <v>0.28599999999999998</v>
      </c>
      <c r="P218">
        <v>277</v>
      </c>
      <c r="Q218">
        <v>653</v>
      </c>
      <c r="R218">
        <v>0.42399999999999999</v>
      </c>
      <c r="S218">
        <v>0.42399999999999999</v>
      </c>
      <c r="T218">
        <v>161</v>
      </c>
      <c r="U218">
        <v>272</v>
      </c>
      <c r="V218">
        <v>0.59199999999999997</v>
      </c>
      <c r="W218">
        <v>342</v>
      </c>
      <c r="X218">
        <v>461</v>
      </c>
      <c r="Y218">
        <v>803</v>
      </c>
      <c r="Z218">
        <v>47</v>
      </c>
      <c r="AA218">
        <v>35</v>
      </c>
      <c r="AB218">
        <v>57</v>
      </c>
      <c r="AC218">
        <v>106</v>
      </c>
      <c r="AD218">
        <v>238</v>
      </c>
      <c r="AE218">
        <v>721</v>
      </c>
      <c r="AF218">
        <f t="shared" ca="1" si="3"/>
        <v>0.10538528690428706</v>
      </c>
    </row>
    <row r="219" spans="1:32" x14ac:dyDescent="0.2">
      <c r="A219">
        <v>154</v>
      </c>
      <c r="B219">
        <v>1996</v>
      </c>
      <c r="C219" t="s">
        <v>605</v>
      </c>
      <c r="D219" t="s">
        <v>4</v>
      </c>
      <c r="E219">
        <v>33</v>
      </c>
      <c r="F219" t="s">
        <v>449</v>
      </c>
      <c r="G219">
        <v>77</v>
      </c>
      <c r="H219">
        <v>3</v>
      </c>
      <c r="I219">
        <v>1747</v>
      </c>
      <c r="J219">
        <v>227</v>
      </c>
      <c r="K219">
        <v>524</v>
      </c>
      <c r="L219">
        <v>0.433</v>
      </c>
      <c r="M219">
        <v>3</v>
      </c>
      <c r="N219">
        <v>28</v>
      </c>
      <c r="O219">
        <v>0.107</v>
      </c>
      <c r="P219">
        <v>224</v>
      </c>
      <c r="Q219">
        <v>496</v>
      </c>
      <c r="R219">
        <v>0.45200000000000001</v>
      </c>
      <c r="S219">
        <v>0.436</v>
      </c>
      <c r="T219">
        <v>133</v>
      </c>
      <c r="U219">
        <v>177</v>
      </c>
      <c r="V219">
        <v>0.751</v>
      </c>
      <c r="W219">
        <v>49</v>
      </c>
      <c r="X219">
        <v>121</v>
      </c>
      <c r="Y219">
        <v>170</v>
      </c>
      <c r="Z219">
        <v>255</v>
      </c>
      <c r="AA219">
        <v>41</v>
      </c>
      <c r="AB219">
        <v>5</v>
      </c>
      <c r="AC219">
        <v>122</v>
      </c>
      <c r="AD219">
        <v>115</v>
      </c>
      <c r="AE219">
        <v>590</v>
      </c>
      <c r="AF219">
        <f t="shared" ca="1" si="3"/>
        <v>0.15956506926316671</v>
      </c>
    </row>
    <row r="220" spans="1:32" x14ac:dyDescent="0.2">
      <c r="A220">
        <v>133</v>
      </c>
      <c r="B220">
        <v>1996</v>
      </c>
      <c r="C220" t="s">
        <v>606</v>
      </c>
      <c r="D220" t="s">
        <v>13</v>
      </c>
      <c r="E220">
        <v>30</v>
      </c>
      <c r="F220" t="s">
        <v>458</v>
      </c>
      <c r="G220">
        <v>82</v>
      </c>
      <c r="H220">
        <v>82</v>
      </c>
      <c r="I220">
        <v>2773</v>
      </c>
      <c r="J220">
        <v>401</v>
      </c>
      <c r="K220">
        <v>956</v>
      </c>
      <c r="L220">
        <v>0.41899999999999998</v>
      </c>
      <c r="M220">
        <v>84</v>
      </c>
      <c r="N220">
        <v>245</v>
      </c>
      <c r="O220">
        <v>0.34300000000000003</v>
      </c>
      <c r="P220">
        <v>317</v>
      </c>
      <c r="Q220">
        <v>711</v>
      </c>
      <c r="R220">
        <v>0.44600000000000001</v>
      </c>
      <c r="S220">
        <v>0.46300000000000002</v>
      </c>
      <c r="T220">
        <v>157</v>
      </c>
      <c r="U220">
        <v>208</v>
      </c>
      <c r="V220">
        <v>0.755</v>
      </c>
      <c r="W220">
        <v>98</v>
      </c>
      <c r="X220">
        <v>248</v>
      </c>
      <c r="Y220">
        <v>346</v>
      </c>
      <c r="Z220">
        <v>212</v>
      </c>
      <c r="AA220">
        <v>118</v>
      </c>
      <c r="AB220">
        <v>46</v>
      </c>
      <c r="AC220">
        <v>170</v>
      </c>
      <c r="AD220">
        <v>243</v>
      </c>
      <c r="AE220">
        <v>1043</v>
      </c>
      <c r="AF220">
        <f t="shared" ca="1" si="3"/>
        <v>0.28062107782444745</v>
      </c>
    </row>
    <row r="221" spans="1:32" x14ac:dyDescent="0.2">
      <c r="A221">
        <v>411</v>
      </c>
      <c r="B221">
        <v>1996</v>
      </c>
      <c r="C221" t="s">
        <v>607</v>
      </c>
      <c r="D221" t="s">
        <v>1</v>
      </c>
      <c r="E221">
        <v>30</v>
      </c>
      <c r="F221" t="s">
        <v>39</v>
      </c>
      <c r="G221">
        <v>81</v>
      </c>
      <c r="H221">
        <v>81</v>
      </c>
      <c r="I221">
        <v>2946</v>
      </c>
      <c r="J221">
        <v>611</v>
      </c>
      <c r="K221">
        <v>1368</v>
      </c>
      <c r="L221">
        <v>0.44700000000000001</v>
      </c>
      <c r="M221">
        <v>225</v>
      </c>
      <c r="N221">
        <v>515</v>
      </c>
      <c r="O221">
        <v>0.437</v>
      </c>
      <c r="P221">
        <v>386</v>
      </c>
      <c r="Q221">
        <v>853</v>
      </c>
      <c r="R221">
        <v>0.45300000000000001</v>
      </c>
      <c r="S221">
        <v>0.52900000000000003</v>
      </c>
      <c r="T221">
        <v>425</v>
      </c>
      <c r="U221">
        <v>491</v>
      </c>
      <c r="V221">
        <v>0.86599999999999999</v>
      </c>
      <c r="W221">
        <v>54</v>
      </c>
      <c r="X221">
        <v>215</v>
      </c>
      <c r="Y221">
        <v>269</v>
      </c>
      <c r="Z221">
        <v>255</v>
      </c>
      <c r="AA221">
        <v>125</v>
      </c>
      <c r="AB221">
        <v>19</v>
      </c>
      <c r="AC221">
        <v>220</v>
      </c>
      <c r="AD221">
        <v>233</v>
      </c>
      <c r="AE221">
        <v>1872</v>
      </c>
      <c r="AF221">
        <f t="shared" ca="1" si="3"/>
        <v>5.3375344814442505E-2</v>
      </c>
    </row>
    <row r="222" spans="1:32" x14ac:dyDescent="0.2">
      <c r="A222">
        <v>279</v>
      </c>
      <c r="B222">
        <v>1996</v>
      </c>
      <c r="C222" t="s">
        <v>608</v>
      </c>
      <c r="D222" t="s">
        <v>26</v>
      </c>
      <c r="E222">
        <v>29</v>
      </c>
      <c r="F222" t="s">
        <v>165</v>
      </c>
      <c r="G222">
        <v>82</v>
      </c>
      <c r="H222">
        <v>82</v>
      </c>
      <c r="I222">
        <v>3008</v>
      </c>
      <c r="J222">
        <v>395</v>
      </c>
      <c r="K222">
        <v>838</v>
      </c>
      <c r="L222">
        <v>0.47099999999999997</v>
      </c>
      <c r="M222">
        <v>31</v>
      </c>
      <c r="N222">
        <v>86</v>
      </c>
      <c r="O222">
        <v>0.36</v>
      </c>
      <c r="P222">
        <v>364</v>
      </c>
      <c r="Q222">
        <v>752</v>
      </c>
      <c r="R222">
        <v>0.48399999999999999</v>
      </c>
      <c r="S222">
        <v>0.49</v>
      </c>
      <c r="T222">
        <v>257</v>
      </c>
      <c r="U222">
        <v>337</v>
      </c>
      <c r="V222">
        <v>0.76300000000000001</v>
      </c>
      <c r="W222">
        <v>248</v>
      </c>
      <c r="X222">
        <v>540</v>
      </c>
      <c r="Y222">
        <v>788</v>
      </c>
      <c r="Z222">
        <v>183</v>
      </c>
      <c r="AA222">
        <v>108</v>
      </c>
      <c r="AB222">
        <v>34</v>
      </c>
      <c r="AC222">
        <v>157</v>
      </c>
      <c r="AD222">
        <v>233</v>
      </c>
      <c r="AE222">
        <v>1078</v>
      </c>
      <c r="AF222">
        <f t="shared" ca="1" si="3"/>
        <v>0.71317292928650022</v>
      </c>
    </row>
    <row r="223" spans="1:32" x14ac:dyDescent="0.2">
      <c r="A223">
        <v>355</v>
      </c>
      <c r="B223">
        <v>1996</v>
      </c>
      <c r="C223" t="s">
        <v>609</v>
      </c>
      <c r="D223" t="s">
        <v>26</v>
      </c>
      <c r="E223">
        <v>32</v>
      </c>
      <c r="F223" t="s">
        <v>34</v>
      </c>
      <c r="G223">
        <v>53</v>
      </c>
      <c r="H223">
        <v>51</v>
      </c>
      <c r="I223">
        <v>1775</v>
      </c>
      <c r="J223">
        <v>211</v>
      </c>
      <c r="K223">
        <v>448</v>
      </c>
      <c r="L223">
        <v>0.47099999999999997</v>
      </c>
      <c r="M223">
        <v>7</v>
      </c>
      <c r="N223">
        <v>26</v>
      </c>
      <c r="O223">
        <v>0.26900000000000002</v>
      </c>
      <c r="P223">
        <v>204</v>
      </c>
      <c r="Q223">
        <v>422</v>
      </c>
      <c r="R223">
        <v>0.48299999999999998</v>
      </c>
      <c r="S223">
        <v>0.47899999999999998</v>
      </c>
      <c r="T223">
        <v>175</v>
      </c>
      <c r="U223">
        <v>210</v>
      </c>
      <c r="V223">
        <v>0.83299999999999996</v>
      </c>
      <c r="W223">
        <v>162</v>
      </c>
      <c r="X223">
        <v>298</v>
      </c>
      <c r="Y223">
        <v>460</v>
      </c>
      <c r="Z223">
        <v>137</v>
      </c>
      <c r="AA223">
        <v>58</v>
      </c>
      <c r="AB223">
        <v>14</v>
      </c>
      <c r="AC223">
        <v>104</v>
      </c>
      <c r="AD223">
        <v>195</v>
      </c>
      <c r="AE223">
        <v>604</v>
      </c>
      <c r="AF223">
        <f t="shared" ca="1" si="3"/>
        <v>0.45693676007204476</v>
      </c>
    </row>
    <row r="224" spans="1:32" x14ac:dyDescent="0.2">
      <c r="A224">
        <v>203</v>
      </c>
      <c r="B224">
        <v>1996</v>
      </c>
      <c r="C224" t="s">
        <v>539</v>
      </c>
      <c r="D224" t="s">
        <v>4</v>
      </c>
      <c r="E224">
        <v>29</v>
      </c>
      <c r="F224" t="s">
        <v>108</v>
      </c>
      <c r="G224">
        <v>28</v>
      </c>
      <c r="H224">
        <v>28</v>
      </c>
      <c r="I224">
        <v>1047</v>
      </c>
      <c r="J224">
        <v>164</v>
      </c>
      <c r="K224">
        <v>386</v>
      </c>
      <c r="L224">
        <v>0.42499999999999999</v>
      </c>
      <c r="M224">
        <v>53</v>
      </c>
      <c r="N224">
        <v>147</v>
      </c>
      <c r="O224">
        <v>0.36099999999999999</v>
      </c>
      <c r="P224">
        <v>111</v>
      </c>
      <c r="Q224">
        <v>239</v>
      </c>
      <c r="R224">
        <v>0.46400000000000002</v>
      </c>
      <c r="S224">
        <v>0.49399999999999999</v>
      </c>
      <c r="T224">
        <v>101</v>
      </c>
      <c r="U224">
        <v>123</v>
      </c>
      <c r="V224">
        <v>0.82099999999999995</v>
      </c>
      <c r="W224">
        <v>13</v>
      </c>
      <c r="X224">
        <v>85</v>
      </c>
      <c r="Y224">
        <v>98</v>
      </c>
      <c r="Z224">
        <v>280</v>
      </c>
      <c r="AA224">
        <v>58</v>
      </c>
      <c r="AB224">
        <v>6</v>
      </c>
      <c r="AC224">
        <v>110</v>
      </c>
      <c r="AD224">
        <v>70</v>
      </c>
      <c r="AE224">
        <v>482</v>
      </c>
      <c r="AF224">
        <f t="shared" ca="1" si="3"/>
        <v>0.92592188710878509</v>
      </c>
    </row>
    <row r="225" spans="1:32" x14ac:dyDescent="0.2">
      <c r="A225">
        <v>361</v>
      </c>
      <c r="B225">
        <v>1996</v>
      </c>
      <c r="C225" t="s">
        <v>610</v>
      </c>
      <c r="D225" t="s">
        <v>13</v>
      </c>
      <c r="E225">
        <v>26</v>
      </c>
      <c r="F225" t="s">
        <v>108</v>
      </c>
      <c r="G225">
        <v>40</v>
      </c>
      <c r="H225">
        <v>40</v>
      </c>
      <c r="I225">
        <v>1388</v>
      </c>
      <c r="J225">
        <v>239</v>
      </c>
      <c r="K225">
        <v>473</v>
      </c>
      <c r="L225">
        <v>0.505</v>
      </c>
      <c r="M225">
        <v>0</v>
      </c>
      <c r="N225">
        <v>6</v>
      </c>
      <c r="O225">
        <v>0</v>
      </c>
      <c r="P225">
        <v>239</v>
      </c>
      <c r="Q225">
        <v>467</v>
      </c>
      <c r="R225">
        <v>0.51200000000000001</v>
      </c>
      <c r="S225">
        <v>0.505</v>
      </c>
      <c r="T225">
        <v>112</v>
      </c>
      <c r="U225">
        <v>177</v>
      </c>
      <c r="V225">
        <v>0.63300000000000001</v>
      </c>
      <c r="W225">
        <v>94</v>
      </c>
      <c r="X225">
        <v>192</v>
      </c>
      <c r="Y225">
        <v>286</v>
      </c>
      <c r="Z225">
        <v>134</v>
      </c>
      <c r="AA225">
        <v>30</v>
      </c>
      <c r="AB225">
        <v>22</v>
      </c>
      <c r="AC225">
        <v>113</v>
      </c>
      <c r="AD225">
        <v>132</v>
      </c>
      <c r="AE225">
        <v>590</v>
      </c>
      <c r="AF225">
        <f t="shared" ca="1" si="3"/>
        <v>8.591250408311657E-3</v>
      </c>
    </row>
    <row r="226" spans="1:32" x14ac:dyDescent="0.2">
      <c r="A226">
        <v>316</v>
      </c>
      <c r="B226">
        <v>1996</v>
      </c>
      <c r="C226" t="s">
        <v>611</v>
      </c>
      <c r="D226" t="s">
        <v>4</v>
      </c>
      <c r="E226">
        <v>31</v>
      </c>
      <c r="F226" t="s">
        <v>433</v>
      </c>
      <c r="G226">
        <v>55</v>
      </c>
      <c r="H226">
        <v>14</v>
      </c>
      <c r="I226">
        <v>1261</v>
      </c>
      <c r="J226">
        <v>100</v>
      </c>
      <c r="K226">
        <v>238</v>
      </c>
      <c r="L226">
        <v>0.42</v>
      </c>
      <c r="M226">
        <v>46</v>
      </c>
      <c r="N226">
        <v>121</v>
      </c>
      <c r="O226">
        <v>0.38</v>
      </c>
      <c r="P226">
        <v>54</v>
      </c>
      <c r="Q226">
        <v>117</v>
      </c>
      <c r="R226">
        <v>0.46200000000000002</v>
      </c>
      <c r="S226">
        <v>0.51700000000000002</v>
      </c>
      <c r="T226">
        <v>29</v>
      </c>
      <c r="U226">
        <v>41</v>
      </c>
      <c r="V226">
        <v>0.70699999999999996</v>
      </c>
      <c r="W226">
        <v>41</v>
      </c>
      <c r="X226">
        <v>169</v>
      </c>
      <c r="Y226">
        <v>210</v>
      </c>
      <c r="Z226">
        <v>197</v>
      </c>
      <c r="AA226">
        <v>95</v>
      </c>
      <c r="AB226">
        <v>18</v>
      </c>
      <c r="AC226">
        <v>75</v>
      </c>
      <c r="AD226">
        <v>143</v>
      </c>
      <c r="AE226">
        <v>275</v>
      </c>
      <c r="AF226">
        <f t="shared" ca="1" si="3"/>
        <v>0.5782012983031487</v>
      </c>
    </row>
    <row r="227" spans="1:32" x14ac:dyDescent="0.2">
      <c r="A227">
        <v>236</v>
      </c>
      <c r="B227">
        <v>1996</v>
      </c>
      <c r="C227" t="s">
        <v>612</v>
      </c>
      <c r="D227" t="s">
        <v>13</v>
      </c>
      <c r="E227">
        <v>36</v>
      </c>
      <c r="F227" t="s">
        <v>90</v>
      </c>
      <c r="G227">
        <v>62</v>
      </c>
      <c r="H227">
        <v>1</v>
      </c>
      <c r="I227">
        <v>1002</v>
      </c>
      <c r="J227">
        <v>180</v>
      </c>
      <c r="K227">
        <v>436</v>
      </c>
      <c r="L227">
        <v>0.41299999999999998</v>
      </c>
      <c r="M227">
        <v>45</v>
      </c>
      <c r="N227">
        <v>128</v>
      </c>
      <c r="O227">
        <v>0.35199999999999998</v>
      </c>
      <c r="P227">
        <v>135</v>
      </c>
      <c r="Q227">
        <v>308</v>
      </c>
      <c r="R227">
        <v>0.438</v>
      </c>
      <c r="S227">
        <v>0.46400000000000002</v>
      </c>
      <c r="T227">
        <v>70</v>
      </c>
      <c r="U227">
        <v>79</v>
      </c>
      <c r="V227">
        <v>0.88600000000000001</v>
      </c>
      <c r="W227">
        <v>45</v>
      </c>
      <c r="X227">
        <v>108</v>
      </c>
      <c r="Y227">
        <v>153</v>
      </c>
      <c r="Z227">
        <v>69</v>
      </c>
      <c r="AA227">
        <v>20</v>
      </c>
      <c r="AB227">
        <v>4</v>
      </c>
      <c r="AC227">
        <v>56</v>
      </c>
      <c r="AD227">
        <v>104</v>
      </c>
      <c r="AE227">
        <v>475</v>
      </c>
      <c r="AF227">
        <f t="shared" ca="1" si="3"/>
        <v>2.1813160351497829E-2</v>
      </c>
    </row>
    <row r="228" spans="1:32" x14ac:dyDescent="0.2">
      <c r="A228">
        <v>256</v>
      </c>
      <c r="B228">
        <v>1996</v>
      </c>
      <c r="C228" t="s">
        <v>613</v>
      </c>
      <c r="D228" t="s">
        <v>1</v>
      </c>
      <c r="E228">
        <v>22</v>
      </c>
      <c r="F228" t="s">
        <v>120</v>
      </c>
      <c r="G228">
        <v>62</v>
      </c>
      <c r="H228">
        <v>1</v>
      </c>
      <c r="I228">
        <v>868</v>
      </c>
      <c r="J228">
        <v>110</v>
      </c>
      <c r="K228">
        <v>255</v>
      </c>
      <c r="L228">
        <v>0.43099999999999999</v>
      </c>
      <c r="M228">
        <v>5</v>
      </c>
      <c r="N228">
        <v>34</v>
      </c>
      <c r="O228">
        <v>0.14699999999999999</v>
      </c>
      <c r="P228">
        <v>105</v>
      </c>
      <c r="Q228">
        <v>221</v>
      </c>
      <c r="R228">
        <v>0.47499999999999998</v>
      </c>
      <c r="S228">
        <v>0.441</v>
      </c>
      <c r="T228">
        <v>54</v>
      </c>
      <c r="U228">
        <v>77</v>
      </c>
      <c r="V228">
        <v>0.70099999999999996</v>
      </c>
      <c r="W228">
        <v>43</v>
      </c>
      <c r="X228">
        <v>67</v>
      </c>
      <c r="Y228">
        <v>110</v>
      </c>
      <c r="Z228">
        <v>88</v>
      </c>
      <c r="AA228">
        <v>21</v>
      </c>
      <c r="AB228">
        <v>13</v>
      </c>
      <c r="AC228">
        <v>60</v>
      </c>
      <c r="AD228">
        <v>76</v>
      </c>
      <c r="AE228">
        <v>279</v>
      </c>
      <c r="AF228">
        <f t="shared" ca="1" si="3"/>
        <v>0.76563408997049054</v>
      </c>
    </row>
    <row r="229" spans="1:32" x14ac:dyDescent="0.2">
      <c r="A229">
        <v>158</v>
      </c>
      <c r="B229">
        <v>1996</v>
      </c>
      <c r="C229" t="s">
        <v>614</v>
      </c>
      <c r="D229" t="s">
        <v>13</v>
      </c>
      <c r="E229">
        <v>30</v>
      </c>
      <c r="F229" t="s">
        <v>8</v>
      </c>
      <c r="G229">
        <v>65</v>
      </c>
      <c r="H229">
        <v>13</v>
      </c>
      <c r="I229">
        <v>1325</v>
      </c>
      <c r="J229">
        <v>152</v>
      </c>
      <c r="K229">
        <v>379</v>
      </c>
      <c r="L229">
        <v>0.40100000000000002</v>
      </c>
      <c r="M229">
        <v>44</v>
      </c>
      <c r="N229">
        <v>114</v>
      </c>
      <c r="O229">
        <v>0.38600000000000001</v>
      </c>
      <c r="P229">
        <v>108</v>
      </c>
      <c r="Q229">
        <v>265</v>
      </c>
      <c r="R229">
        <v>0.40799999999999997</v>
      </c>
      <c r="S229">
        <v>0.45900000000000002</v>
      </c>
      <c r="T229">
        <v>38</v>
      </c>
      <c r="U229">
        <v>48</v>
      </c>
      <c r="V229">
        <v>0.79200000000000004</v>
      </c>
      <c r="W229">
        <v>21</v>
      </c>
      <c r="X229">
        <v>92</v>
      </c>
      <c r="Y229">
        <v>113</v>
      </c>
      <c r="Z229">
        <v>100</v>
      </c>
      <c r="AA229">
        <v>35</v>
      </c>
      <c r="AB229">
        <v>8</v>
      </c>
      <c r="AC229">
        <v>43</v>
      </c>
      <c r="AD229">
        <v>147</v>
      </c>
      <c r="AE229">
        <v>386</v>
      </c>
      <c r="AF229">
        <f t="shared" ca="1" si="3"/>
        <v>0.68238607374101889</v>
      </c>
    </row>
    <row r="230" spans="1:32" x14ac:dyDescent="0.2">
      <c r="A230">
        <v>410</v>
      </c>
      <c r="B230">
        <v>1996</v>
      </c>
      <c r="C230" t="s">
        <v>615</v>
      </c>
      <c r="D230" t="s">
        <v>4</v>
      </c>
      <c r="E230">
        <v>29</v>
      </c>
      <c r="F230" t="s">
        <v>11</v>
      </c>
      <c r="G230">
        <v>63</v>
      </c>
      <c r="H230">
        <v>61</v>
      </c>
      <c r="I230">
        <v>2013</v>
      </c>
      <c r="J230">
        <v>281</v>
      </c>
      <c r="K230">
        <v>664</v>
      </c>
      <c r="L230">
        <v>0.42299999999999999</v>
      </c>
      <c r="M230">
        <v>94</v>
      </c>
      <c r="N230">
        <v>245</v>
      </c>
      <c r="O230">
        <v>0.38400000000000001</v>
      </c>
      <c r="P230">
        <v>187</v>
      </c>
      <c r="Q230">
        <v>419</v>
      </c>
      <c r="R230">
        <v>0.44600000000000001</v>
      </c>
      <c r="S230">
        <v>0.49399999999999999</v>
      </c>
      <c r="T230">
        <v>78</v>
      </c>
      <c r="U230">
        <v>105</v>
      </c>
      <c r="V230">
        <v>0.74299999999999999</v>
      </c>
      <c r="W230">
        <v>35</v>
      </c>
      <c r="X230">
        <v>123</v>
      </c>
      <c r="Y230">
        <v>158</v>
      </c>
      <c r="Z230">
        <v>340</v>
      </c>
      <c r="AA230">
        <v>77</v>
      </c>
      <c r="AB230">
        <v>13</v>
      </c>
      <c r="AC230">
        <v>95</v>
      </c>
      <c r="AD230">
        <v>134</v>
      </c>
      <c r="AE230">
        <v>734</v>
      </c>
      <c r="AF230">
        <f t="shared" ca="1" si="3"/>
        <v>0.44775244640734713</v>
      </c>
    </row>
    <row r="231" spans="1:32" x14ac:dyDescent="0.2">
      <c r="A231">
        <v>333</v>
      </c>
      <c r="B231">
        <v>1996</v>
      </c>
      <c r="C231" t="s">
        <v>616</v>
      </c>
      <c r="D231" t="s">
        <v>6</v>
      </c>
      <c r="E231">
        <v>25</v>
      </c>
      <c r="F231" t="s">
        <v>108</v>
      </c>
      <c r="G231">
        <v>70</v>
      </c>
      <c r="H231">
        <v>70</v>
      </c>
      <c r="I231">
        <v>2671</v>
      </c>
      <c r="J231">
        <v>563</v>
      </c>
      <c r="K231">
        <v>1076</v>
      </c>
      <c r="L231">
        <v>0.52300000000000002</v>
      </c>
      <c r="M231">
        <v>9</v>
      </c>
      <c r="N231">
        <v>30</v>
      </c>
      <c r="O231">
        <v>0.3</v>
      </c>
      <c r="P231">
        <v>554</v>
      </c>
      <c r="Q231">
        <v>1046</v>
      </c>
      <c r="R231">
        <v>0.53</v>
      </c>
      <c r="S231">
        <v>0.52700000000000002</v>
      </c>
      <c r="T231">
        <v>488</v>
      </c>
      <c r="U231">
        <v>712</v>
      </c>
      <c r="V231">
        <v>0.68500000000000005</v>
      </c>
      <c r="W231">
        <v>218</v>
      </c>
      <c r="X231">
        <v>509</v>
      </c>
      <c r="Y231">
        <v>727</v>
      </c>
      <c r="Z231">
        <v>159</v>
      </c>
      <c r="AA231">
        <v>70</v>
      </c>
      <c r="AB231">
        <v>189</v>
      </c>
      <c r="AC231">
        <v>262</v>
      </c>
      <c r="AD231">
        <v>245</v>
      </c>
      <c r="AE231">
        <v>1623</v>
      </c>
      <c r="AF231">
        <f t="shared" ca="1" si="3"/>
        <v>0.12177098164600531</v>
      </c>
    </row>
    <row r="232" spans="1:32" x14ac:dyDescent="0.2">
      <c r="A232">
        <v>553</v>
      </c>
      <c r="B232">
        <v>1996</v>
      </c>
      <c r="C232" t="s">
        <v>575</v>
      </c>
      <c r="D232" t="s">
        <v>26</v>
      </c>
      <c r="E232">
        <v>31</v>
      </c>
      <c r="F232" t="s">
        <v>8</v>
      </c>
      <c r="G232">
        <v>64</v>
      </c>
      <c r="H232">
        <v>8</v>
      </c>
      <c r="I232">
        <v>1065</v>
      </c>
      <c r="J232">
        <v>135</v>
      </c>
      <c r="K232">
        <v>263</v>
      </c>
      <c r="L232">
        <v>0.51300000000000001</v>
      </c>
      <c r="M232">
        <v>0</v>
      </c>
      <c r="N232">
        <v>6</v>
      </c>
      <c r="O232">
        <v>0</v>
      </c>
      <c r="P232">
        <v>135</v>
      </c>
      <c r="Q232">
        <v>257</v>
      </c>
      <c r="R232">
        <v>0.52500000000000002</v>
      </c>
      <c r="S232">
        <v>0.51300000000000001</v>
      </c>
      <c r="T232">
        <v>21</v>
      </c>
      <c r="U232">
        <v>29</v>
      </c>
      <c r="V232">
        <v>0.72399999999999998</v>
      </c>
      <c r="W232">
        <v>49</v>
      </c>
      <c r="X232">
        <v>138</v>
      </c>
      <c r="Y232">
        <v>187</v>
      </c>
      <c r="Z232">
        <v>63</v>
      </c>
      <c r="AA232">
        <v>15</v>
      </c>
      <c r="AB232">
        <v>5</v>
      </c>
      <c r="AC232">
        <v>42</v>
      </c>
      <c r="AD232">
        <v>163</v>
      </c>
      <c r="AE232">
        <v>291</v>
      </c>
      <c r="AF232">
        <f t="shared" ca="1" si="3"/>
        <v>0.44378080913166917</v>
      </c>
    </row>
    <row r="233" spans="1:32" x14ac:dyDescent="0.2">
      <c r="A233">
        <v>461</v>
      </c>
      <c r="B233">
        <v>1996</v>
      </c>
      <c r="C233" t="s">
        <v>513</v>
      </c>
      <c r="D233" t="s">
        <v>26</v>
      </c>
      <c r="E233">
        <v>30</v>
      </c>
      <c r="F233" t="s">
        <v>127</v>
      </c>
      <c r="G233">
        <v>32</v>
      </c>
      <c r="H233">
        <v>30</v>
      </c>
      <c r="I233">
        <v>826</v>
      </c>
      <c r="J233">
        <v>130</v>
      </c>
      <c r="K233">
        <v>284</v>
      </c>
      <c r="L233">
        <v>0.45800000000000002</v>
      </c>
      <c r="M233">
        <v>0</v>
      </c>
      <c r="N233">
        <v>0</v>
      </c>
      <c r="O233">
        <v>0</v>
      </c>
      <c r="P233">
        <v>130</v>
      </c>
      <c r="Q233">
        <v>284</v>
      </c>
      <c r="R233">
        <v>0.45800000000000002</v>
      </c>
      <c r="S233">
        <v>0.45800000000000002</v>
      </c>
      <c r="T233">
        <v>46</v>
      </c>
      <c r="U233">
        <v>60</v>
      </c>
      <c r="V233">
        <v>0.76700000000000002</v>
      </c>
      <c r="W233">
        <v>74</v>
      </c>
      <c r="X233">
        <v>128</v>
      </c>
      <c r="Y233">
        <v>202</v>
      </c>
      <c r="Z233">
        <v>36</v>
      </c>
      <c r="AA233">
        <v>32</v>
      </c>
      <c r="AB233">
        <v>29</v>
      </c>
      <c r="AC233">
        <v>45</v>
      </c>
      <c r="AD233">
        <v>100</v>
      </c>
      <c r="AE233">
        <v>306</v>
      </c>
      <c r="AF233">
        <f t="shared" ca="1" si="3"/>
        <v>0.36065977422096496</v>
      </c>
    </row>
    <row r="234" spans="1:32" x14ac:dyDescent="0.2">
      <c r="A234">
        <v>22</v>
      </c>
      <c r="B234">
        <v>1996</v>
      </c>
      <c r="C234" t="s">
        <v>617</v>
      </c>
      <c r="D234" t="s">
        <v>26</v>
      </c>
      <c r="E234">
        <v>26</v>
      </c>
      <c r="F234" t="s">
        <v>458</v>
      </c>
      <c r="G234">
        <v>71</v>
      </c>
      <c r="H234">
        <v>32</v>
      </c>
      <c r="I234">
        <v>1586</v>
      </c>
      <c r="J234">
        <v>179</v>
      </c>
      <c r="K234">
        <v>466</v>
      </c>
      <c r="L234">
        <v>0.38400000000000001</v>
      </c>
      <c r="M234">
        <v>0</v>
      </c>
      <c r="N234">
        <v>0</v>
      </c>
      <c r="O234">
        <v>0</v>
      </c>
      <c r="P234">
        <v>179</v>
      </c>
      <c r="Q234">
        <v>466</v>
      </c>
      <c r="R234">
        <v>0.38400000000000001</v>
      </c>
      <c r="S234">
        <v>0.38400000000000001</v>
      </c>
      <c r="T234">
        <v>57</v>
      </c>
      <c r="U234">
        <v>77</v>
      </c>
      <c r="V234">
        <v>0.74</v>
      </c>
      <c r="W234">
        <v>108</v>
      </c>
      <c r="X234">
        <v>247</v>
      </c>
      <c r="Y234">
        <v>355</v>
      </c>
      <c r="Z234">
        <v>69</v>
      </c>
      <c r="AA234">
        <v>30</v>
      </c>
      <c r="AB234">
        <v>42</v>
      </c>
      <c r="AC234">
        <v>107</v>
      </c>
      <c r="AD234">
        <v>202</v>
      </c>
      <c r="AE234">
        <v>415</v>
      </c>
      <c r="AF234">
        <f t="shared" ca="1" si="3"/>
        <v>0.53702874179806681</v>
      </c>
    </row>
    <row r="235" spans="1:32" x14ac:dyDescent="0.2">
      <c r="A235">
        <v>503</v>
      </c>
      <c r="B235">
        <v>1996</v>
      </c>
      <c r="C235" t="s">
        <v>618</v>
      </c>
      <c r="D235" t="s">
        <v>4</v>
      </c>
      <c r="E235">
        <v>24</v>
      </c>
      <c r="F235" t="s">
        <v>59</v>
      </c>
      <c r="G235">
        <v>74</v>
      </c>
      <c r="H235">
        <v>74</v>
      </c>
      <c r="I235">
        <v>2513</v>
      </c>
      <c r="J235">
        <v>396</v>
      </c>
      <c r="K235">
        <v>950</v>
      </c>
      <c r="L235">
        <v>0.41699999999999998</v>
      </c>
      <c r="M235">
        <v>144</v>
      </c>
      <c r="N235">
        <v>403</v>
      </c>
      <c r="O235">
        <v>0.35699999999999998</v>
      </c>
      <c r="P235">
        <v>252</v>
      </c>
      <c r="Q235">
        <v>547</v>
      </c>
      <c r="R235">
        <v>0.46100000000000002</v>
      </c>
      <c r="S235">
        <v>0.49299999999999999</v>
      </c>
      <c r="T235">
        <v>163</v>
      </c>
      <c r="U235">
        <v>204</v>
      </c>
      <c r="V235">
        <v>0.79900000000000004</v>
      </c>
      <c r="W235">
        <v>29</v>
      </c>
      <c r="X235">
        <v>152</v>
      </c>
      <c r="Y235">
        <v>181</v>
      </c>
      <c r="Z235">
        <v>509</v>
      </c>
      <c r="AA235">
        <v>70</v>
      </c>
      <c r="AB235">
        <v>10</v>
      </c>
      <c r="AC235">
        <v>156</v>
      </c>
      <c r="AD235">
        <v>115</v>
      </c>
      <c r="AE235">
        <v>1099</v>
      </c>
      <c r="AF235">
        <f t="shared" ca="1" si="3"/>
        <v>0.57561422568640419</v>
      </c>
    </row>
    <row r="236" spans="1:32" x14ac:dyDescent="0.2">
      <c r="A236">
        <v>107</v>
      </c>
      <c r="B236">
        <v>1996</v>
      </c>
      <c r="C236" t="s">
        <v>619</v>
      </c>
      <c r="D236" t="s">
        <v>26</v>
      </c>
      <c r="E236">
        <v>26</v>
      </c>
      <c r="F236" t="s">
        <v>90</v>
      </c>
      <c r="G236">
        <v>78</v>
      </c>
      <c r="H236">
        <v>77</v>
      </c>
      <c r="I236">
        <v>2617</v>
      </c>
      <c r="J236">
        <v>334</v>
      </c>
      <c r="K236">
        <v>599</v>
      </c>
      <c r="L236">
        <v>0.55800000000000005</v>
      </c>
      <c r="M236">
        <v>0</v>
      </c>
      <c r="N236">
        <v>0</v>
      </c>
      <c r="O236">
        <v>0</v>
      </c>
      <c r="P236">
        <v>334</v>
      </c>
      <c r="Q236">
        <v>599</v>
      </c>
      <c r="R236">
        <v>0.55800000000000005</v>
      </c>
      <c r="S236">
        <v>0.55800000000000005</v>
      </c>
      <c r="T236">
        <v>135</v>
      </c>
      <c r="U236">
        <v>289</v>
      </c>
      <c r="V236">
        <v>0.46700000000000003</v>
      </c>
      <c r="W236">
        <v>252</v>
      </c>
      <c r="X236">
        <v>457</v>
      </c>
      <c r="Y236">
        <v>709</v>
      </c>
      <c r="Z236">
        <v>76</v>
      </c>
      <c r="AA236">
        <v>56</v>
      </c>
      <c r="AB236">
        <v>112</v>
      </c>
      <c r="AC236">
        <v>119</v>
      </c>
      <c r="AD236">
        <v>238</v>
      </c>
      <c r="AE236">
        <v>803</v>
      </c>
      <c r="AF236">
        <f t="shared" ca="1" si="3"/>
        <v>0.39487231282600155</v>
      </c>
    </row>
    <row r="237" spans="1:32" x14ac:dyDescent="0.2">
      <c r="A237">
        <v>360</v>
      </c>
      <c r="B237">
        <v>1996</v>
      </c>
      <c r="C237" t="s">
        <v>610</v>
      </c>
      <c r="D237" t="s">
        <v>13</v>
      </c>
      <c r="E237">
        <v>26</v>
      </c>
      <c r="F237" t="s">
        <v>8</v>
      </c>
      <c r="G237">
        <v>62</v>
      </c>
      <c r="H237">
        <v>51</v>
      </c>
      <c r="I237">
        <v>1982</v>
      </c>
      <c r="J237">
        <v>323</v>
      </c>
      <c r="K237">
        <v>673</v>
      </c>
      <c r="L237">
        <v>0.48</v>
      </c>
      <c r="M237">
        <v>5</v>
      </c>
      <c r="N237">
        <v>18</v>
      </c>
      <c r="O237">
        <v>0.27800000000000002</v>
      </c>
      <c r="P237">
        <v>318</v>
      </c>
      <c r="Q237">
        <v>655</v>
      </c>
      <c r="R237">
        <v>0.48499999999999999</v>
      </c>
      <c r="S237">
        <v>0.48399999999999999</v>
      </c>
      <c r="T237">
        <v>157</v>
      </c>
      <c r="U237">
        <v>247</v>
      </c>
      <c r="V237">
        <v>0.63600000000000001</v>
      </c>
      <c r="W237">
        <v>143</v>
      </c>
      <c r="X237">
        <v>268</v>
      </c>
      <c r="Y237">
        <v>411</v>
      </c>
      <c r="Z237">
        <v>204</v>
      </c>
      <c r="AA237">
        <v>49</v>
      </c>
      <c r="AB237">
        <v>38</v>
      </c>
      <c r="AC237">
        <v>164</v>
      </c>
      <c r="AD237">
        <v>192</v>
      </c>
      <c r="AE237">
        <v>808</v>
      </c>
      <c r="AF237">
        <f t="shared" ca="1" si="3"/>
        <v>0.6390207168850679</v>
      </c>
    </row>
    <row r="238" spans="1:32" x14ac:dyDescent="0.2">
      <c r="A238">
        <v>27</v>
      </c>
      <c r="B238">
        <v>1996</v>
      </c>
      <c r="C238" t="s">
        <v>620</v>
      </c>
      <c r="D238" t="s">
        <v>4</v>
      </c>
      <c r="E238">
        <v>28</v>
      </c>
      <c r="F238" t="s">
        <v>15</v>
      </c>
      <c r="G238">
        <v>80</v>
      </c>
      <c r="H238">
        <v>25</v>
      </c>
      <c r="I238">
        <v>2328</v>
      </c>
      <c r="J238">
        <v>379</v>
      </c>
      <c r="K238">
        <v>806</v>
      </c>
      <c r="L238">
        <v>0.47</v>
      </c>
      <c r="M238">
        <v>150</v>
      </c>
      <c r="N238">
        <v>368</v>
      </c>
      <c r="O238">
        <v>0.40799999999999997</v>
      </c>
      <c r="P238">
        <v>229</v>
      </c>
      <c r="Q238">
        <v>438</v>
      </c>
      <c r="R238">
        <v>0.52300000000000002</v>
      </c>
      <c r="S238">
        <v>0.56299999999999994</v>
      </c>
      <c r="T238">
        <v>130</v>
      </c>
      <c r="U238">
        <v>147</v>
      </c>
      <c r="V238">
        <v>0.88400000000000001</v>
      </c>
      <c r="W238">
        <v>21</v>
      </c>
      <c r="X238">
        <v>171</v>
      </c>
      <c r="Y238">
        <v>192</v>
      </c>
      <c r="Z238">
        <v>306</v>
      </c>
      <c r="AA238">
        <v>58</v>
      </c>
      <c r="AB238">
        <v>3</v>
      </c>
      <c r="AC238">
        <v>120</v>
      </c>
      <c r="AD238">
        <v>116</v>
      </c>
      <c r="AE238">
        <v>1038</v>
      </c>
      <c r="AF238">
        <f t="shared" ca="1" si="3"/>
        <v>0.88102130530602185</v>
      </c>
    </row>
    <row r="239" spans="1:32" x14ac:dyDescent="0.2">
      <c r="A239">
        <v>522</v>
      </c>
      <c r="B239">
        <v>1996</v>
      </c>
      <c r="C239" t="s">
        <v>621</v>
      </c>
      <c r="D239" t="s">
        <v>4</v>
      </c>
      <c r="E239">
        <v>25</v>
      </c>
      <c r="F239" t="s">
        <v>15</v>
      </c>
      <c r="G239">
        <v>82</v>
      </c>
      <c r="H239">
        <v>53</v>
      </c>
      <c r="I239">
        <v>2104</v>
      </c>
      <c r="J239">
        <v>338</v>
      </c>
      <c r="K239">
        <v>736</v>
      </c>
      <c r="L239">
        <v>0.45900000000000002</v>
      </c>
      <c r="M239">
        <v>116</v>
      </c>
      <c r="N239">
        <v>272</v>
      </c>
      <c r="O239">
        <v>0.42599999999999999</v>
      </c>
      <c r="P239">
        <v>222</v>
      </c>
      <c r="Q239">
        <v>464</v>
      </c>
      <c r="R239">
        <v>0.47799999999999998</v>
      </c>
      <c r="S239">
        <v>0.53800000000000003</v>
      </c>
      <c r="T239">
        <v>217</v>
      </c>
      <c r="U239">
        <v>288</v>
      </c>
      <c r="V239">
        <v>0.753</v>
      </c>
      <c r="W239">
        <v>68</v>
      </c>
      <c r="X239">
        <v>196</v>
      </c>
      <c r="Y239">
        <v>264</v>
      </c>
      <c r="Z239">
        <v>390</v>
      </c>
      <c r="AA239">
        <v>100</v>
      </c>
      <c r="AB239">
        <v>11</v>
      </c>
      <c r="AC239">
        <v>159</v>
      </c>
      <c r="AD239">
        <v>207</v>
      </c>
      <c r="AE239">
        <v>1009</v>
      </c>
      <c r="AF239">
        <f t="shared" ca="1" si="3"/>
        <v>0.38091882643892216</v>
      </c>
    </row>
    <row r="240" spans="1:32" x14ac:dyDescent="0.2">
      <c r="A240">
        <v>66</v>
      </c>
      <c r="B240">
        <v>1996</v>
      </c>
      <c r="C240" t="s">
        <v>622</v>
      </c>
      <c r="D240" t="s">
        <v>6</v>
      </c>
      <c r="E240">
        <v>34</v>
      </c>
      <c r="F240" t="s">
        <v>20</v>
      </c>
      <c r="G240">
        <v>82</v>
      </c>
      <c r="H240">
        <v>80</v>
      </c>
      <c r="I240">
        <v>2631</v>
      </c>
      <c r="J240">
        <v>220</v>
      </c>
      <c r="K240">
        <v>396</v>
      </c>
      <c r="L240">
        <v>0.55600000000000005</v>
      </c>
      <c r="M240">
        <v>0</v>
      </c>
      <c r="N240">
        <v>1</v>
      </c>
      <c r="O240">
        <v>0</v>
      </c>
      <c r="P240">
        <v>220</v>
      </c>
      <c r="Q240">
        <v>395</v>
      </c>
      <c r="R240">
        <v>0.55700000000000005</v>
      </c>
      <c r="S240">
        <v>0.55600000000000005</v>
      </c>
      <c r="T240">
        <v>50</v>
      </c>
      <c r="U240">
        <v>92</v>
      </c>
      <c r="V240">
        <v>0.54300000000000004</v>
      </c>
      <c r="W240">
        <v>288</v>
      </c>
      <c r="X240">
        <v>441</v>
      </c>
      <c r="Y240">
        <v>729</v>
      </c>
      <c r="Z240">
        <v>53</v>
      </c>
      <c r="AA240">
        <v>87</v>
      </c>
      <c r="AB240">
        <v>79</v>
      </c>
      <c r="AC240">
        <v>54</v>
      </c>
      <c r="AD240">
        <v>215</v>
      </c>
      <c r="AE240">
        <v>490</v>
      </c>
      <c r="AF240">
        <f t="shared" ca="1" si="3"/>
        <v>0.9142449211195941</v>
      </c>
    </row>
    <row r="241" spans="1:32" x14ac:dyDescent="0.2">
      <c r="A241">
        <v>345</v>
      </c>
      <c r="B241">
        <v>1996</v>
      </c>
      <c r="C241" t="s">
        <v>623</v>
      </c>
      <c r="D241" t="s">
        <v>6</v>
      </c>
      <c r="E241">
        <v>29</v>
      </c>
      <c r="F241" t="s">
        <v>30</v>
      </c>
      <c r="G241">
        <v>74</v>
      </c>
      <c r="H241">
        <v>74</v>
      </c>
      <c r="I241">
        <v>2713</v>
      </c>
      <c r="J241">
        <v>284</v>
      </c>
      <c r="K241">
        <v>569</v>
      </c>
      <c r="L241">
        <v>0.499</v>
      </c>
      <c r="M241">
        <v>0</v>
      </c>
      <c r="N241">
        <v>1</v>
      </c>
      <c r="O241">
        <v>0</v>
      </c>
      <c r="P241">
        <v>284</v>
      </c>
      <c r="Q241">
        <v>568</v>
      </c>
      <c r="R241">
        <v>0.5</v>
      </c>
      <c r="S241">
        <v>0.499</v>
      </c>
      <c r="T241">
        <v>246</v>
      </c>
      <c r="U241">
        <v>354</v>
      </c>
      <c r="V241">
        <v>0.69499999999999995</v>
      </c>
      <c r="W241">
        <v>249</v>
      </c>
      <c r="X241">
        <v>622</v>
      </c>
      <c r="Y241">
        <v>871</v>
      </c>
      <c r="Z241">
        <v>108</v>
      </c>
      <c r="AA241">
        <v>38</v>
      </c>
      <c r="AB241">
        <v>332</v>
      </c>
      <c r="AC241">
        <v>150</v>
      </c>
      <c r="AD241">
        <v>258</v>
      </c>
      <c r="AE241">
        <v>814</v>
      </c>
      <c r="AF241">
        <f t="shared" ca="1" si="3"/>
        <v>0.12948037432217019</v>
      </c>
    </row>
    <row r="242" spans="1:32" x14ac:dyDescent="0.2">
      <c r="A242">
        <v>45</v>
      </c>
      <c r="B242">
        <v>1996</v>
      </c>
      <c r="C242" t="s">
        <v>486</v>
      </c>
      <c r="D242" t="s">
        <v>6</v>
      </c>
      <c r="E242">
        <v>23</v>
      </c>
      <c r="F242" t="s">
        <v>8</v>
      </c>
      <c r="G242">
        <v>79</v>
      </c>
      <c r="H242">
        <v>68</v>
      </c>
      <c r="I242">
        <v>2329</v>
      </c>
      <c r="J242">
        <v>387</v>
      </c>
      <c r="K242">
        <v>873</v>
      </c>
      <c r="L242">
        <v>0.443</v>
      </c>
      <c r="M242">
        <v>1</v>
      </c>
      <c r="N242">
        <v>4</v>
      </c>
      <c r="O242">
        <v>0.25</v>
      </c>
      <c r="P242">
        <v>386</v>
      </c>
      <c r="Q242">
        <v>869</v>
      </c>
      <c r="R242">
        <v>0.44400000000000001</v>
      </c>
      <c r="S242">
        <v>0.44400000000000001</v>
      </c>
      <c r="T242">
        <v>169</v>
      </c>
      <c r="U242">
        <v>246</v>
      </c>
      <c r="V242">
        <v>0.68700000000000006</v>
      </c>
      <c r="W242">
        <v>221</v>
      </c>
      <c r="X242">
        <v>417</v>
      </c>
      <c r="Y242">
        <v>638</v>
      </c>
      <c r="Z242">
        <v>63</v>
      </c>
      <c r="AA242">
        <v>49</v>
      </c>
      <c r="AB242">
        <v>288</v>
      </c>
      <c r="AC242">
        <v>179</v>
      </c>
      <c r="AD242">
        <v>286</v>
      </c>
      <c r="AE242">
        <v>944</v>
      </c>
      <c r="AF242">
        <f t="shared" ca="1" si="3"/>
        <v>0.66201611044582698</v>
      </c>
    </row>
    <row r="243" spans="1:32" x14ac:dyDescent="0.2">
      <c r="A243">
        <v>244</v>
      </c>
      <c r="B243">
        <v>1996</v>
      </c>
      <c r="C243" t="s">
        <v>624</v>
      </c>
      <c r="D243" t="s">
        <v>1</v>
      </c>
      <c r="E243">
        <v>32</v>
      </c>
      <c r="F243" t="s">
        <v>77</v>
      </c>
      <c r="G243">
        <v>82</v>
      </c>
      <c r="H243">
        <v>82</v>
      </c>
      <c r="I243">
        <v>3090</v>
      </c>
      <c r="J243">
        <v>916</v>
      </c>
      <c r="K243">
        <v>1850</v>
      </c>
      <c r="L243">
        <v>0.495</v>
      </c>
      <c r="M243">
        <v>111</v>
      </c>
      <c r="N243">
        <v>260</v>
      </c>
      <c r="O243">
        <v>0.42699999999999999</v>
      </c>
      <c r="P243">
        <v>805</v>
      </c>
      <c r="Q243">
        <v>1590</v>
      </c>
      <c r="R243">
        <v>0.50600000000000001</v>
      </c>
      <c r="S243">
        <v>0.52500000000000002</v>
      </c>
      <c r="T243">
        <v>548</v>
      </c>
      <c r="U243">
        <v>657</v>
      </c>
      <c r="V243">
        <v>0.83399999999999996</v>
      </c>
      <c r="W243">
        <v>148</v>
      </c>
      <c r="X243">
        <v>395</v>
      </c>
      <c r="Y243">
        <v>543</v>
      </c>
      <c r="Z243">
        <v>352</v>
      </c>
      <c r="AA243">
        <v>180</v>
      </c>
      <c r="AB243">
        <v>42</v>
      </c>
      <c r="AC243">
        <v>197</v>
      </c>
      <c r="AD243">
        <v>195</v>
      </c>
      <c r="AE243">
        <v>2491</v>
      </c>
      <c r="AF243">
        <f t="shared" ca="1" si="3"/>
        <v>0.48132024321450873</v>
      </c>
    </row>
    <row r="244" spans="1:32" x14ac:dyDescent="0.2">
      <c r="A244">
        <v>437</v>
      </c>
      <c r="B244">
        <v>1996</v>
      </c>
      <c r="C244" t="s">
        <v>625</v>
      </c>
      <c r="D244" t="s">
        <v>6</v>
      </c>
      <c r="E244">
        <v>31</v>
      </c>
      <c r="F244" t="s">
        <v>48</v>
      </c>
      <c r="G244">
        <v>73</v>
      </c>
      <c r="H244">
        <v>21</v>
      </c>
      <c r="I244">
        <v>1735</v>
      </c>
      <c r="J244">
        <v>394</v>
      </c>
      <c r="K244">
        <v>723</v>
      </c>
      <c r="L244">
        <v>0.54500000000000004</v>
      </c>
      <c r="M244">
        <v>39</v>
      </c>
      <c r="N244">
        <v>104</v>
      </c>
      <c r="O244">
        <v>0.375</v>
      </c>
      <c r="P244">
        <v>355</v>
      </c>
      <c r="Q244">
        <v>619</v>
      </c>
      <c r="R244">
        <v>0.57399999999999995</v>
      </c>
      <c r="S244">
        <v>0.57199999999999995</v>
      </c>
      <c r="T244">
        <v>231</v>
      </c>
      <c r="U244">
        <v>305</v>
      </c>
      <c r="V244">
        <v>0.75700000000000001</v>
      </c>
      <c r="W244">
        <v>147</v>
      </c>
      <c r="X244">
        <v>441</v>
      </c>
      <c r="Y244">
        <v>588</v>
      </c>
      <c r="Z244">
        <v>130</v>
      </c>
      <c r="AA244">
        <v>64</v>
      </c>
      <c r="AB244">
        <v>78</v>
      </c>
      <c r="AC244">
        <v>154</v>
      </c>
      <c r="AD244">
        <v>211</v>
      </c>
      <c r="AE244">
        <v>1058</v>
      </c>
      <c r="AF244">
        <f t="shared" ca="1" si="3"/>
        <v>0.36661711063149227</v>
      </c>
    </row>
    <row r="245" spans="1:32" x14ac:dyDescent="0.2">
      <c r="A245">
        <v>320</v>
      </c>
      <c r="B245">
        <v>1996</v>
      </c>
      <c r="C245" t="s">
        <v>626</v>
      </c>
      <c r="D245" t="s">
        <v>1</v>
      </c>
      <c r="E245">
        <v>30</v>
      </c>
      <c r="F245" t="s">
        <v>90</v>
      </c>
      <c r="G245">
        <v>76</v>
      </c>
      <c r="H245">
        <v>76</v>
      </c>
      <c r="I245">
        <v>2621</v>
      </c>
      <c r="J245">
        <v>504</v>
      </c>
      <c r="K245">
        <v>1066</v>
      </c>
      <c r="L245">
        <v>0.47299999999999998</v>
      </c>
      <c r="M245">
        <v>168</v>
      </c>
      <c r="N245">
        <v>410</v>
      </c>
      <c r="O245">
        <v>0.41</v>
      </c>
      <c r="P245">
        <v>336</v>
      </c>
      <c r="Q245">
        <v>656</v>
      </c>
      <c r="R245">
        <v>0.51200000000000001</v>
      </c>
      <c r="S245">
        <v>0.55200000000000005</v>
      </c>
      <c r="T245">
        <v>430</v>
      </c>
      <c r="U245">
        <v>498</v>
      </c>
      <c r="V245">
        <v>0.86299999999999999</v>
      </c>
      <c r="W245">
        <v>38</v>
      </c>
      <c r="X245">
        <v>176</v>
      </c>
      <c r="Y245">
        <v>214</v>
      </c>
      <c r="Z245">
        <v>253</v>
      </c>
      <c r="AA245">
        <v>77</v>
      </c>
      <c r="AB245">
        <v>13</v>
      </c>
      <c r="AC245">
        <v>189</v>
      </c>
      <c r="AD245">
        <v>175</v>
      </c>
      <c r="AE245">
        <v>1606</v>
      </c>
      <c r="AF245">
        <f t="shared" ca="1" si="3"/>
        <v>0.57627316805712669</v>
      </c>
    </row>
    <row r="246" spans="1:32" x14ac:dyDescent="0.2">
      <c r="A246">
        <v>43</v>
      </c>
      <c r="B246">
        <v>1996</v>
      </c>
      <c r="C246" t="s">
        <v>627</v>
      </c>
      <c r="D246" t="s">
        <v>1</v>
      </c>
      <c r="E246">
        <v>32</v>
      </c>
      <c r="F246" t="s">
        <v>87</v>
      </c>
      <c r="G246">
        <v>74</v>
      </c>
      <c r="H246">
        <v>4</v>
      </c>
      <c r="I246">
        <v>1078</v>
      </c>
      <c r="J246">
        <v>128</v>
      </c>
      <c r="K246">
        <v>272</v>
      </c>
      <c r="L246">
        <v>0.47099999999999997</v>
      </c>
      <c r="M246">
        <v>12</v>
      </c>
      <c r="N246">
        <v>31</v>
      </c>
      <c r="O246">
        <v>0.38700000000000001</v>
      </c>
      <c r="P246">
        <v>116</v>
      </c>
      <c r="Q246">
        <v>241</v>
      </c>
      <c r="R246">
        <v>0.48099999999999998</v>
      </c>
      <c r="S246">
        <v>0.49299999999999999</v>
      </c>
      <c r="T246">
        <v>40</v>
      </c>
      <c r="U246">
        <v>46</v>
      </c>
      <c r="V246">
        <v>0.87</v>
      </c>
      <c r="W246">
        <v>40</v>
      </c>
      <c r="X246">
        <v>83</v>
      </c>
      <c r="Y246">
        <v>123</v>
      </c>
      <c r="Z246">
        <v>105</v>
      </c>
      <c r="AA246">
        <v>34</v>
      </c>
      <c r="AB246">
        <v>10</v>
      </c>
      <c r="AC246">
        <v>55</v>
      </c>
      <c r="AD246">
        <v>112</v>
      </c>
      <c r="AE246">
        <v>308</v>
      </c>
      <c r="AF246">
        <f t="shared" ca="1" si="3"/>
        <v>0.9673857818823719</v>
      </c>
    </row>
    <row r="247" spans="1:32" x14ac:dyDescent="0.2">
      <c r="A247">
        <v>141</v>
      </c>
      <c r="B247">
        <v>1996</v>
      </c>
      <c r="C247" t="s">
        <v>628</v>
      </c>
      <c r="D247" t="s">
        <v>13</v>
      </c>
      <c r="E247">
        <v>35</v>
      </c>
      <c r="F247" t="s">
        <v>30</v>
      </c>
      <c r="G247">
        <v>81</v>
      </c>
      <c r="H247">
        <v>52</v>
      </c>
      <c r="I247">
        <v>2626</v>
      </c>
      <c r="J247">
        <v>459</v>
      </c>
      <c r="K247">
        <v>959</v>
      </c>
      <c r="L247">
        <v>0.47899999999999998</v>
      </c>
      <c r="M247">
        <v>150</v>
      </c>
      <c r="N247">
        <v>364</v>
      </c>
      <c r="O247">
        <v>0.41199999999999998</v>
      </c>
      <c r="P247">
        <v>309</v>
      </c>
      <c r="Q247">
        <v>595</v>
      </c>
      <c r="R247">
        <v>0.51900000000000002</v>
      </c>
      <c r="S247">
        <v>0.55700000000000005</v>
      </c>
      <c r="T247">
        <v>136</v>
      </c>
      <c r="U247">
        <v>179</v>
      </c>
      <c r="V247">
        <v>0.76</v>
      </c>
      <c r="W247">
        <v>88</v>
      </c>
      <c r="X247">
        <v>227</v>
      </c>
      <c r="Y247">
        <v>315</v>
      </c>
      <c r="Z247">
        <v>139</v>
      </c>
      <c r="AA247">
        <v>57</v>
      </c>
      <c r="AB247">
        <v>7</v>
      </c>
      <c r="AC247">
        <v>98</v>
      </c>
      <c r="AD247">
        <v>191</v>
      </c>
      <c r="AE247">
        <v>1204</v>
      </c>
      <c r="AF247">
        <f t="shared" ca="1" si="3"/>
        <v>0.83584264717292511</v>
      </c>
    </row>
    <row r="248" spans="1:32" x14ac:dyDescent="0.2">
      <c r="A248">
        <v>89</v>
      </c>
      <c r="B248">
        <v>1996</v>
      </c>
      <c r="C248" t="s">
        <v>512</v>
      </c>
      <c r="D248" t="s">
        <v>4</v>
      </c>
      <c r="E248">
        <v>27</v>
      </c>
      <c r="F248" t="s">
        <v>52</v>
      </c>
      <c r="G248">
        <v>29</v>
      </c>
      <c r="H248">
        <v>3</v>
      </c>
      <c r="I248">
        <v>733</v>
      </c>
      <c r="J248">
        <v>87</v>
      </c>
      <c r="K248">
        <v>218</v>
      </c>
      <c r="L248">
        <v>0.39900000000000002</v>
      </c>
      <c r="M248">
        <v>25</v>
      </c>
      <c r="N248">
        <v>82</v>
      </c>
      <c r="O248">
        <v>0.30499999999999999</v>
      </c>
      <c r="P248">
        <v>62</v>
      </c>
      <c r="Q248">
        <v>136</v>
      </c>
      <c r="R248">
        <v>0.45600000000000002</v>
      </c>
      <c r="S248">
        <v>0.45600000000000002</v>
      </c>
      <c r="T248">
        <v>29</v>
      </c>
      <c r="U248">
        <v>38</v>
      </c>
      <c r="V248">
        <v>0.76300000000000001</v>
      </c>
      <c r="W248">
        <v>11</v>
      </c>
      <c r="X248">
        <v>48</v>
      </c>
      <c r="Y248">
        <v>59</v>
      </c>
      <c r="Z248">
        <v>126</v>
      </c>
      <c r="AA248">
        <v>31</v>
      </c>
      <c r="AB248">
        <v>5</v>
      </c>
      <c r="AC248">
        <v>48</v>
      </c>
      <c r="AD248">
        <v>78</v>
      </c>
      <c r="AE248">
        <v>228</v>
      </c>
      <c r="AF248">
        <f t="shared" ca="1" si="3"/>
        <v>0.97755902297829222</v>
      </c>
    </row>
    <row r="249" spans="1:32" x14ac:dyDescent="0.2">
      <c r="A249">
        <v>55</v>
      </c>
      <c r="B249">
        <v>1996</v>
      </c>
      <c r="C249" t="s">
        <v>629</v>
      </c>
      <c r="D249" t="s">
        <v>4</v>
      </c>
      <c r="E249">
        <v>27</v>
      </c>
      <c r="F249" t="s">
        <v>15</v>
      </c>
      <c r="G249">
        <v>65</v>
      </c>
      <c r="H249">
        <v>23</v>
      </c>
      <c r="I249">
        <v>1591</v>
      </c>
      <c r="J249">
        <v>246</v>
      </c>
      <c r="K249">
        <v>616</v>
      </c>
      <c r="L249">
        <v>0.39900000000000002</v>
      </c>
      <c r="M249">
        <v>68</v>
      </c>
      <c r="N249">
        <v>220</v>
      </c>
      <c r="O249">
        <v>0.309</v>
      </c>
      <c r="P249">
        <v>178</v>
      </c>
      <c r="Q249">
        <v>396</v>
      </c>
      <c r="R249">
        <v>0.44900000000000001</v>
      </c>
      <c r="S249">
        <v>0.45500000000000002</v>
      </c>
      <c r="T249">
        <v>135</v>
      </c>
      <c r="U249">
        <v>158</v>
      </c>
      <c r="V249">
        <v>0.85399999999999998</v>
      </c>
      <c r="W249">
        <v>36</v>
      </c>
      <c r="X249">
        <v>100</v>
      </c>
      <c r="Y249">
        <v>136</v>
      </c>
      <c r="Z249">
        <v>146</v>
      </c>
      <c r="AA249">
        <v>80</v>
      </c>
      <c r="AB249">
        <v>12</v>
      </c>
      <c r="AC249">
        <v>74</v>
      </c>
      <c r="AD249">
        <v>119</v>
      </c>
      <c r="AE249">
        <v>695</v>
      </c>
      <c r="AF249">
        <f t="shared" ca="1" si="3"/>
        <v>0.70260390054408028</v>
      </c>
    </row>
    <row r="250" spans="1:32" x14ac:dyDescent="0.2">
      <c r="A250">
        <v>490</v>
      </c>
      <c r="B250">
        <v>1996</v>
      </c>
      <c r="C250" t="s">
        <v>630</v>
      </c>
      <c r="D250" t="s">
        <v>6</v>
      </c>
      <c r="E250">
        <v>25</v>
      </c>
      <c r="F250" t="s">
        <v>120</v>
      </c>
      <c r="G250">
        <v>67</v>
      </c>
      <c r="H250">
        <v>18</v>
      </c>
      <c r="I250">
        <v>1332</v>
      </c>
      <c r="J250">
        <v>225</v>
      </c>
      <c r="K250">
        <v>414</v>
      </c>
      <c r="L250">
        <v>0.54300000000000004</v>
      </c>
      <c r="M250">
        <v>0</v>
      </c>
      <c r="N250">
        <v>1</v>
      </c>
      <c r="O250">
        <v>0</v>
      </c>
      <c r="P250">
        <v>225</v>
      </c>
      <c r="Q250">
        <v>413</v>
      </c>
      <c r="R250">
        <v>0.54500000000000004</v>
      </c>
      <c r="S250">
        <v>0.54300000000000004</v>
      </c>
      <c r="T250">
        <v>64</v>
      </c>
      <c r="U250">
        <v>114</v>
      </c>
      <c r="V250">
        <v>0.56100000000000005</v>
      </c>
      <c r="W250">
        <v>117</v>
      </c>
      <c r="X250">
        <v>203</v>
      </c>
      <c r="Y250">
        <v>320</v>
      </c>
      <c r="Z250">
        <v>62</v>
      </c>
      <c r="AA250">
        <v>24</v>
      </c>
      <c r="AB250">
        <v>31</v>
      </c>
      <c r="AC250">
        <v>101</v>
      </c>
      <c r="AD250">
        <v>204</v>
      </c>
      <c r="AE250">
        <v>514</v>
      </c>
      <c r="AF250">
        <f t="shared" ca="1" si="3"/>
        <v>0.28829242981973746</v>
      </c>
    </row>
    <row r="251" spans="1:32" x14ac:dyDescent="0.2">
      <c r="A251">
        <v>464</v>
      </c>
      <c r="B251">
        <v>1996</v>
      </c>
      <c r="C251" t="s">
        <v>631</v>
      </c>
      <c r="D251" t="s">
        <v>4</v>
      </c>
      <c r="E251">
        <v>30</v>
      </c>
      <c r="F251" t="s">
        <v>117</v>
      </c>
      <c r="G251">
        <v>68</v>
      </c>
      <c r="H251">
        <v>56</v>
      </c>
      <c r="I251">
        <v>1617</v>
      </c>
      <c r="J251">
        <v>201</v>
      </c>
      <c r="K251">
        <v>464</v>
      </c>
      <c r="L251">
        <v>0.433</v>
      </c>
      <c r="M251">
        <v>91</v>
      </c>
      <c r="N251">
        <v>238</v>
      </c>
      <c r="O251">
        <v>0.38200000000000001</v>
      </c>
      <c r="P251">
        <v>110</v>
      </c>
      <c r="Q251">
        <v>226</v>
      </c>
      <c r="R251">
        <v>0.48699999999999999</v>
      </c>
      <c r="S251">
        <v>0.53100000000000003</v>
      </c>
      <c r="T251">
        <v>87</v>
      </c>
      <c r="U251">
        <v>106</v>
      </c>
      <c r="V251">
        <v>0.82099999999999995</v>
      </c>
      <c r="W251">
        <v>21</v>
      </c>
      <c r="X251">
        <v>75</v>
      </c>
      <c r="Y251">
        <v>96</v>
      </c>
      <c r="Z251">
        <v>245</v>
      </c>
      <c r="AA251">
        <v>47</v>
      </c>
      <c r="AB251">
        <v>3</v>
      </c>
      <c r="AC251">
        <v>100</v>
      </c>
      <c r="AD251">
        <v>116</v>
      </c>
      <c r="AE251">
        <v>580</v>
      </c>
      <c r="AF251">
        <f t="shared" ca="1" si="3"/>
        <v>0.93724855582636735</v>
      </c>
    </row>
    <row r="252" spans="1:32" x14ac:dyDescent="0.2">
      <c r="A252">
        <v>216</v>
      </c>
      <c r="B252">
        <v>1996</v>
      </c>
      <c r="C252" t="s">
        <v>632</v>
      </c>
      <c r="D252" t="s">
        <v>13</v>
      </c>
      <c r="E252">
        <v>23</v>
      </c>
      <c r="F252" t="s">
        <v>22</v>
      </c>
      <c r="G252">
        <v>80</v>
      </c>
      <c r="H252">
        <v>80</v>
      </c>
      <c r="I252">
        <v>3260</v>
      </c>
      <c r="J252">
        <v>564</v>
      </c>
      <c r="K252">
        <v>1221</v>
      </c>
      <c r="L252">
        <v>0.46200000000000002</v>
      </c>
      <c r="M252">
        <v>5</v>
      </c>
      <c r="N252">
        <v>26</v>
      </c>
      <c r="O252">
        <v>0.192</v>
      </c>
      <c r="P252">
        <v>559</v>
      </c>
      <c r="Q252">
        <v>1195</v>
      </c>
      <c r="R252">
        <v>0.46800000000000003</v>
      </c>
      <c r="S252">
        <v>0.46400000000000002</v>
      </c>
      <c r="T252">
        <v>485</v>
      </c>
      <c r="U252">
        <v>646</v>
      </c>
      <c r="V252">
        <v>0.751</v>
      </c>
      <c r="W252">
        <v>127</v>
      </c>
      <c r="X252">
        <v>656</v>
      </c>
      <c r="Y252">
        <v>783</v>
      </c>
      <c r="Z252">
        <v>548</v>
      </c>
      <c r="AA252">
        <v>100</v>
      </c>
      <c r="AB252">
        <v>48</v>
      </c>
      <c r="AC252">
        <v>263</v>
      </c>
      <c r="AD252">
        <v>242</v>
      </c>
      <c r="AE252">
        <v>1618</v>
      </c>
      <c r="AF252">
        <f t="shared" ca="1" si="3"/>
        <v>0.62901693814637238</v>
      </c>
    </row>
    <row r="253" spans="1:32" x14ac:dyDescent="0.2">
      <c r="A253">
        <v>339</v>
      </c>
      <c r="B253">
        <v>1996</v>
      </c>
      <c r="C253" t="s">
        <v>457</v>
      </c>
      <c r="D253" t="s">
        <v>4</v>
      </c>
      <c r="E253">
        <v>27</v>
      </c>
      <c r="F253" t="s">
        <v>8</v>
      </c>
      <c r="G253">
        <v>73</v>
      </c>
      <c r="H253">
        <v>14</v>
      </c>
      <c r="I253">
        <v>1673</v>
      </c>
      <c r="J253">
        <v>244</v>
      </c>
      <c r="K253">
        <v>587</v>
      </c>
      <c r="L253">
        <v>0.41599999999999998</v>
      </c>
      <c r="M253">
        <v>45</v>
      </c>
      <c r="N253">
        <v>145</v>
      </c>
      <c r="O253">
        <v>0.31</v>
      </c>
      <c r="P253">
        <v>199</v>
      </c>
      <c r="Q253">
        <v>442</v>
      </c>
      <c r="R253">
        <v>0.45</v>
      </c>
      <c r="S253">
        <v>0.45400000000000001</v>
      </c>
      <c r="T253">
        <v>114</v>
      </c>
      <c r="U253">
        <v>143</v>
      </c>
      <c r="V253">
        <v>0.79700000000000004</v>
      </c>
      <c r="W253">
        <v>26</v>
      </c>
      <c r="X253">
        <v>143</v>
      </c>
      <c r="Y253">
        <v>169</v>
      </c>
      <c r="Z253">
        <v>327</v>
      </c>
      <c r="AA253">
        <v>135</v>
      </c>
      <c r="AB253">
        <v>9</v>
      </c>
      <c r="AC253">
        <v>132</v>
      </c>
      <c r="AD253">
        <v>140</v>
      </c>
      <c r="AE253">
        <v>647</v>
      </c>
      <c r="AF253">
        <f t="shared" ca="1" si="3"/>
        <v>0.80462762486680428</v>
      </c>
    </row>
    <row r="254" spans="1:32" x14ac:dyDescent="0.2">
      <c r="A254">
        <v>111</v>
      </c>
      <c r="B254">
        <v>1996</v>
      </c>
      <c r="C254" t="s">
        <v>524</v>
      </c>
      <c r="D254" t="s">
        <v>1</v>
      </c>
      <c r="E254">
        <v>26</v>
      </c>
      <c r="F254" t="s">
        <v>8</v>
      </c>
      <c r="G254">
        <v>79</v>
      </c>
      <c r="H254">
        <v>12</v>
      </c>
      <c r="I254">
        <v>1807</v>
      </c>
      <c r="J254">
        <v>299</v>
      </c>
      <c r="K254">
        <v>817</v>
      </c>
      <c r="L254">
        <v>0.36599999999999999</v>
      </c>
      <c r="M254">
        <v>100</v>
      </c>
      <c r="N254">
        <v>302</v>
      </c>
      <c r="O254">
        <v>0.33100000000000002</v>
      </c>
      <c r="P254">
        <v>199</v>
      </c>
      <c r="Q254">
        <v>515</v>
      </c>
      <c r="R254">
        <v>0.38600000000000001</v>
      </c>
      <c r="S254">
        <v>0.42699999999999999</v>
      </c>
      <c r="T254">
        <v>224</v>
      </c>
      <c r="U254">
        <v>287</v>
      </c>
      <c r="V254">
        <v>0.78</v>
      </c>
      <c r="W254">
        <v>70</v>
      </c>
      <c r="X254">
        <v>154</v>
      </c>
      <c r="Y254">
        <v>224</v>
      </c>
      <c r="Z254">
        <v>107</v>
      </c>
      <c r="AA254">
        <v>81</v>
      </c>
      <c r="AB254">
        <v>51</v>
      </c>
      <c r="AC254">
        <v>109</v>
      </c>
      <c r="AD254">
        <v>225</v>
      </c>
      <c r="AE254">
        <v>922</v>
      </c>
      <c r="AF254">
        <f t="shared" ca="1" si="3"/>
        <v>0.69363293759933986</v>
      </c>
    </row>
    <row r="255" spans="1:32" x14ac:dyDescent="0.2">
      <c r="A255">
        <v>292</v>
      </c>
      <c r="B255">
        <v>1996</v>
      </c>
      <c r="C255" t="s">
        <v>633</v>
      </c>
      <c r="D255" t="s">
        <v>26</v>
      </c>
      <c r="E255">
        <v>29</v>
      </c>
      <c r="F255" t="s">
        <v>17</v>
      </c>
      <c r="G255">
        <v>33</v>
      </c>
      <c r="H255">
        <v>4</v>
      </c>
      <c r="I255">
        <v>816</v>
      </c>
      <c r="J255">
        <v>178</v>
      </c>
      <c r="K255">
        <v>388</v>
      </c>
      <c r="L255">
        <v>0.45900000000000002</v>
      </c>
      <c r="M255">
        <v>3</v>
      </c>
      <c r="N255">
        <v>14</v>
      </c>
      <c r="O255">
        <v>0.214</v>
      </c>
      <c r="P255">
        <v>175</v>
      </c>
      <c r="Q255">
        <v>374</v>
      </c>
      <c r="R255">
        <v>0.46800000000000003</v>
      </c>
      <c r="S255">
        <v>0.46300000000000002</v>
      </c>
      <c r="T255">
        <v>82</v>
      </c>
      <c r="U255">
        <v>109</v>
      </c>
      <c r="V255">
        <v>0.752</v>
      </c>
      <c r="W255">
        <v>30</v>
      </c>
      <c r="X255">
        <v>113</v>
      </c>
      <c r="Y255">
        <v>143</v>
      </c>
      <c r="Z255">
        <v>65</v>
      </c>
      <c r="AA255">
        <v>38</v>
      </c>
      <c r="AB255">
        <v>24</v>
      </c>
      <c r="AC255">
        <v>77</v>
      </c>
      <c r="AD255">
        <v>121</v>
      </c>
      <c r="AE255">
        <v>441</v>
      </c>
      <c r="AF255">
        <f t="shared" ca="1" si="3"/>
        <v>0.34120200717950822</v>
      </c>
    </row>
    <row r="256" spans="1:32" x14ac:dyDescent="0.2">
      <c r="A256">
        <v>480</v>
      </c>
      <c r="B256">
        <v>1996</v>
      </c>
      <c r="C256" t="s">
        <v>634</v>
      </c>
      <c r="D256" t="s">
        <v>1</v>
      </c>
      <c r="E256">
        <v>25</v>
      </c>
      <c r="F256" t="s">
        <v>30</v>
      </c>
      <c r="G256">
        <v>82</v>
      </c>
      <c r="H256">
        <v>77</v>
      </c>
      <c r="I256">
        <v>2810</v>
      </c>
      <c r="J256">
        <v>379</v>
      </c>
      <c r="K256">
        <v>911</v>
      </c>
      <c r="L256">
        <v>0.41599999999999998</v>
      </c>
      <c r="M256">
        <v>41</v>
      </c>
      <c r="N256">
        <v>148</v>
      </c>
      <c r="O256">
        <v>0.27700000000000002</v>
      </c>
      <c r="P256">
        <v>338</v>
      </c>
      <c r="Q256">
        <v>763</v>
      </c>
      <c r="R256">
        <v>0.443</v>
      </c>
      <c r="S256">
        <v>0.439</v>
      </c>
      <c r="T256">
        <v>320</v>
      </c>
      <c r="U256">
        <v>379</v>
      </c>
      <c r="V256">
        <v>0.84399999999999997</v>
      </c>
      <c r="W256">
        <v>125</v>
      </c>
      <c r="X256">
        <v>275</v>
      </c>
      <c r="Y256">
        <v>400</v>
      </c>
      <c r="Z256">
        <v>241</v>
      </c>
      <c r="AA256">
        <v>114</v>
      </c>
      <c r="AB256">
        <v>16</v>
      </c>
      <c r="AC256">
        <v>157</v>
      </c>
      <c r="AD256">
        <v>187</v>
      </c>
      <c r="AE256">
        <v>1119</v>
      </c>
      <c r="AF256">
        <f t="shared" ca="1" si="3"/>
        <v>0.39309659346044024</v>
      </c>
    </row>
    <row r="257" spans="1:32" x14ac:dyDescent="0.2">
      <c r="A257">
        <v>231</v>
      </c>
      <c r="B257">
        <v>1996</v>
      </c>
      <c r="C257" t="s">
        <v>635</v>
      </c>
      <c r="D257" t="s">
        <v>4</v>
      </c>
      <c r="E257">
        <v>30</v>
      </c>
      <c r="F257" t="s">
        <v>90</v>
      </c>
      <c r="G257">
        <v>81</v>
      </c>
      <c r="H257">
        <v>81</v>
      </c>
      <c r="I257">
        <v>2643</v>
      </c>
      <c r="J257">
        <v>296</v>
      </c>
      <c r="K257">
        <v>626</v>
      </c>
      <c r="L257">
        <v>0.47299999999999998</v>
      </c>
      <c r="M257">
        <v>64</v>
      </c>
      <c r="N257">
        <v>149</v>
      </c>
      <c r="O257">
        <v>0.43</v>
      </c>
      <c r="P257">
        <v>232</v>
      </c>
      <c r="Q257">
        <v>477</v>
      </c>
      <c r="R257">
        <v>0.48599999999999999</v>
      </c>
      <c r="S257">
        <v>0.52400000000000002</v>
      </c>
      <c r="T257">
        <v>150</v>
      </c>
      <c r="U257">
        <v>191</v>
      </c>
      <c r="V257">
        <v>0.78500000000000003</v>
      </c>
      <c r="W257">
        <v>66</v>
      </c>
      <c r="X257">
        <v>241</v>
      </c>
      <c r="Y257">
        <v>307</v>
      </c>
      <c r="Z257">
        <v>635</v>
      </c>
      <c r="AA257">
        <v>100</v>
      </c>
      <c r="AB257">
        <v>5</v>
      </c>
      <c r="AC257">
        <v>201</v>
      </c>
      <c r="AD257">
        <v>153</v>
      </c>
      <c r="AE257">
        <v>806</v>
      </c>
      <c r="AF257">
        <f t="shared" ca="1" si="3"/>
        <v>0.53222331966161762</v>
      </c>
    </row>
    <row r="258" spans="1:32" x14ac:dyDescent="0.2">
      <c r="A258">
        <v>478</v>
      </c>
      <c r="B258">
        <v>1996</v>
      </c>
      <c r="C258" t="s">
        <v>636</v>
      </c>
      <c r="D258" t="s">
        <v>1</v>
      </c>
      <c r="E258">
        <v>21</v>
      </c>
      <c r="F258" t="s">
        <v>79</v>
      </c>
      <c r="G258">
        <v>72</v>
      </c>
      <c r="H258">
        <v>71</v>
      </c>
      <c r="I258">
        <v>2701</v>
      </c>
      <c r="J258">
        <v>452</v>
      </c>
      <c r="K258">
        <v>1091</v>
      </c>
      <c r="L258">
        <v>0.41399999999999998</v>
      </c>
      <c r="M258">
        <v>93</v>
      </c>
      <c r="N258">
        <v>292</v>
      </c>
      <c r="O258">
        <v>0.318</v>
      </c>
      <c r="P258">
        <v>359</v>
      </c>
      <c r="Q258">
        <v>799</v>
      </c>
      <c r="R258">
        <v>0.44900000000000001</v>
      </c>
      <c r="S258">
        <v>0.45700000000000002</v>
      </c>
      <c r="T258">
        <v>387</v>
      </c>
      <c r="U258">
        <v>518</v>
      </c>
      <c r="V258">
        <v>0.747</v>
      </c>
      <c r="W258">
        <v>90</v>
      </c>
      <c r="X258">
        <v>175</v>
      </c>
      <c r="Y258">
        <v>265</v>
      </c>
      <c r="Z258">
        <v>278</v>
      </c>
      <c r="AA258">
        <v>76</v>
      </c>
      <c r="AB258">
        <v>79</v>
      </c>
      <c r="AC258">
        <v>252</v>
      </c>
      <c r="AD258">
        <v>179</v>
      </c>
      <c r="AE258">
        <v>1384</v>
      </c>
      <c r="AF258">
        <f t="shared" ref="AF258:AF317" ca="1" si="4">RAND()</f>
        <v>0.95046387502258745</v>
      </c>
    </row>
    <row r="259" spans="1:32" x14ac:dyDescent="0.2">
      <c r="A259">
        <v>476</v>
      </c>
      <c r="B259">
        <v>1996</v>
      </c>
      <c r="C259" t="s">
        <v>637</v>
      </c>
      <c r="D259" t="s">
        <v>6</v>
      </c>
      <c r="E259">
        <v>28</v>
      </c>
      <c r="F259" t="s">
        <v>0</v>
      </c>
      <c r="G259">
        <v>71</v>
      </c>
      <c r="H259">
        <v>70</v>
      </c>
      <c r="I259">
        <v>1267</v>
      </c>
      <c r="J259">
        <v>146</v>
      </c>
      <c r="K259">
        <v>281</v>
      </c>
      <c r="L259">
        <v>0.52</v>
      </c>
      <c r="M259">
        <v>0</v>
      </c>
      <c r="N259">
        <v>0</v>
      </c>
      <c r="O259">
        <v>0</v>
      </c>
      <c r="P259">
        <v>146</v>
      </c>
      <c r="Q259">
        <v>281</v>
      </c>
      <c r="R259">
        <v>0.52</v>
      </c>
      <c r="S259">
        <v>0.52</v>
      </c>
      <c r="T259">
        <v>104</v>
      </c>
      <c r="U259">
        <v>151</v>
      </c>
      <c r="V259">
        <v>0.68899999999999995</v>
      </c>
      <c r="W259">
        <v>100</v>
      </c>
      <c r="X259">
        <v>206</v>
      </c>
      <c r="Y259">
        <v>306</v>
      </c>
      <c r="Z259">
        <v>11</v>
      </c>
      <c r="AA259">
        <v>20</v>
      </c>
      <c r="AB259">
        <v>54</v>
      </c>
      <c r="AC259">
        <v>77</v>
      </c>
      <c r="AD259">
        <v>240</v>
      </c>
      <c r="AE259">
        <v>396</v>
      </c>
      <c r="AF259">
        <f t="shared" ca="1" si="4"/>
        <v>0.71192354577105776</v>
      </c>
    </row>
    <row r="260" spans="1:32" x14ac:dyDescent="0.2">
      <c r="A260">
        <v>283</v>
      </c>
      <c r="B260">
        <v>1996</v>
      </c>
      <c r="C260" t="s">
        <v>638</v>
      </c>
      <c r="D260" t="s">
        <v>13</v>
      </c>
      <c r="E260">
        <v>26</v>
      </c>
      <c r="F260" t="s">
        <v>30</v>
      </c>
      <c r="G260">
        <v>56</v>
      </c>
      <c r="H260">
        <v>5</v>
      </c>
      <c r="I260">
        <v>1107</v>
      </c>
      <c r="J260">
        <v>233</v>
      </c>
      <c r="K260">
        <v>547</v>
      </c>
      <c r="L260">
        <v>0.42599999999999999</v>
      </c>
      <c r="M260">
        <v>14</v>
      </c>
      <c r="N260">
        <v>49</v>
      </c>
      <c r="O260">
        <v>0.28599999999999998</v>
      </c>
      <c r="P260">
        <v>219</v>
      </c>
      <c r="Q260">
        <v>498</v>
      </c>
      <c r="R260">
        <v>0.44</v>
      </c>
      <c r="S260">
        <v>0.439</v>
      </c>
      <c r="T260">
        <v>145</v>
      </c>
      <c r="U260">
        <v>198</v>
      </c>
      <c r="V260">
        <v>0.73199999999999998</v>
      </c>
      <c r="W260">
        <v>62</v>
      </c>
      <c r="X260">
        <v>143</v>
      </c>
      <c r="Y260">
        <v>205</v>
      </c>
      <c r="Z260">
        <v>89</v>
      </c>
      <c r="AA260">
        <v>21</v>
      </c>
      <c r="AB260">
        <v>5</v>
      </c>
      <c r="AC260">
        <v>68</v>
      </c>
      <c r="AD260">
        <v>105</v>
      </c>
      <c r="AE260">
        <v>625</v>
      </c>
      <c r="AF260">
        <f t="shared" ca="1" si="4"/>
        <v>0.79132231129462716</v>
      </c>
    </row>
    <row r="261" spans="1:32" x14ac:dyDescent="0.2">
      <c r="A261">
        <v>351</v>
      </c>
      <c r="B261">
        <v>1996</v>
      </c>
      <c r="C261" t="s">
        <v>639</v>
      </c>
      <c r="D261" t="s">
        <v>13</v>
      </c>
      <c r="E261">
        <v>31</v>
      </c>
      <c r="F261" t="s">
        <v>165</v>
      </c>
      <c r="G261">
        <v>34</v>
      </c>
      <c r="H261">
        <v>28</v>
      </c>
      <c r="I261">
        <v>770</v>
      </c>
      <c r="J261">
        <v>127</v>
      </c>
      <c r="K261">
        <v>273</v>
      </c>
      <c r="L261">
        <v>0.46500000000000002</v>
      </c>
      <c r="M261">
        <v>33</v>
      </c>
      <c r="N261">
        <v>84</v>
      </c>
      <c r="O261">
        <v>0.39300000000000002</v>
      </c>
      <c r="P261">
        <v>94</v>
      </c>
      <c r="Q261">
        <v>189</v>
      </c>
      <c r="R261">
        <v>0.497</v>
      </c>
      <c r="S261">
        <v>0.52600000000000002</v>
      </c>
      <c r="T261">
        <v>17</v>
      </c>
      <c r="U261">
        <v>48</v>
      </c>
      <c r="V261">
        <v>0.35399999999999998</v>
      </c>
      <c r="W261">
        <v>40</v>
      </c>
      <c r="X261">
        <v>92</v>
      </c>
      <c r="Y261">
        <v>132</v>
      </c>
      <c r="Z261">
        <v>63</v>
      </c>
      <c r="AA261">
        <v>15</v>
      </c>
      <c r="AB261">
        <v>16</v>
      </c>
      <c r="AC261">
        <v>46</v>
      </c>
      <c r="AD261">
        <v>68</v>
      </c>
      <c r="AE261">
        <v>304</v>
      </c>
      <c r="AF261">
        <f t="shared" ca="1" si="4"/>
        <v>0.13264164203967321</v>
      </c>
    </row>
    <row r="262" spans="1:32" x14ac:dyDescent="0.2">
      <c r="A262">
        <v>459</v>
      </c>
      <c r="B262">
        <v>1996</v>
      </c>
      <c r="C262" t="s">
        <v>513</v>
      </c>
      <c r="D262" t="s">
        <v>26</v>
      </c>
      <c r="E262">
        <v>30</v>
      </c>
      <c r="F262" t="s">
        <v>8</v>
      </c>
      <c r="G262">
        <v>73</v>
      </c>
      <c r="H262">
        <v>34</v>
      </c>
      <c r="I262">
        <v>1716</v>
      </c>
      <c r="J262">
        <v>244</v>
      </c>
      <c r="K262">
        <v>578</v>
      </c>
      <c r="L262">
        <v>0.42199999999999999</v>
      </c>
      <c r="M262">
        <v>2</v>
      </c>
      <c r="N262">
        <v>15</v>
      </c>
      <c r="O262">
        <v>0.13300000000000001</v>
      </c>
      <c r="P262">
        <v>242</v>
      </c>
      <c r="Q262">
        <v>563</v>
      </c>
      <c r="R262">
        <v>0.43</v>
      </c>
      <c r="S262">
        <v>0.42399999999999999</v>
      </c>
      <c r="T262">
        <v>119</v>
      </c>
      <c r="U262">
        <v>163</v>
      </c>
      <c r="V262">
        <v>0.73</v>
      </c>
      <c r="W262">
        <v>133</v>
      </c>
      <c r="X262">
        <v>229</v>
      </c>
      <c r="Y262">
        <v>362</v>
      </c>
      <c r="Z262">
        <v>65</v>
      </c>
      <c r="AA262">
        <v>50</v>
      </c>
      <c r="AB262">
        <v>80</v>
      </c>
      <c r="AC262">
        <v>106</v>
      </c>
      <c r="AD262">
        <v>224</v>
      </c>
      <c r="AE262">
        <v>609</v>
      </c>
      <c r="AF262">
        <f t="shared" ca="1" si="4"/>
        <v>0.45153951277972559</v>
      </c>
    </row>
    <row r="263" spans="1:32" x14ac:dyDescent="0.2">
      <c r="A263">
        <v>426</v>
      </c>
      <c r="B263">
        <v>1996</v>
      </c>
      <c r="C263" t="s">
        <v>640</v>
      </c>
      <c r="D263" t="s">
        <v>26</v>
      </c>
      <c r="E263">
        <v>24</v>
      </c>
      <c r="F263" t="s">
        <v>120</v>
      </c>
      <c r="G263">
        <v>56</v>
      </c>
      <c r="H263">
        <v>18</v>
      </c>
      <c r="I263">
        <v>1043</v>
      </c>
      <c r="J263">
        <v>178</v>
      </c>
      <c r="K263">
        <v>344</v>
      </c>
      <c r="L263">
        <v>0.51700000000000002</v>
      </c>
      <c r="M263">
        <v>3</v>
      </c>
      <c r="N263">
        <v>21</v>
      </c>
      <c r="O263">
        <v>0.14299999999999999</v>
      </c>
      <c r="P263">
        <v>175</v>
      </c>
      <c r="Q263">
        <v>323</v>
      </c>
      <c r="R263">
        <v>0.54200000000000004</v>
      </c>
      <c r="S263">
        <v>0.52200000000000002</v>
      </c>
      <c r="T263">
        <v>71</v>
      </c>
      <c r="U263">
        <v>130</v>
      </c>
      <c r="V263">
        <v>0.54600000000000004</v>
      </c>
      <c r="W263">
        <v>80</v>
      </c>
      <c r="X263">
        <v>90</v>
      </c>
      <c r="Y263">
        <v>170</v>
      </c>
      <c r="Z263">
        <v>35</v>
      </c>
      <c r="AA263">
        <v>25</v>
      </c>
      <c r="AB263">
        <v>48</v>
      </c>
      <c r="AC263">
        <v>61</v>
      </c>
      <c r="AD263">
        <v>87</v>
      </c>
      <c r="AE263">
        <v>430</v>
      </c>
      <c r="AF263">
        <f t="shared" ca="1" si="4"/>
        <v>0.4435221448597011</v>
      </c>
    </row>
    <row r="264" spans="1:32" x14ac:dyDescent="0.2">
      <c r="A264">
        <v>74</v>
      </c>
      <c r="B264">
        <v>1996</v>
      </c>
      <c r="C264" t="s">
        <v>641</v>
      </c>
      <c r="D264" t="s">
        <v>13</v>
      </c>
      <c r="E264">
        <v>26</v>
      </c>
      <c r="F264" t="s">
        <v>59</v>
      </c>
      <c r="G264">
        <v>78</v>
      </c>
      <c r="H264">
        <v>71</v>
      </c>
      <c r="I264">
        <v>2628</v>
      </c>
      <c r="J264">
        <v>638</v>
      </c>
      <c r="K264">
        <v>1203</v>
      </c>
      <c r="L264">
        <v>0.53</v>
      </c>
      <c r="M264">
        <v>51</v>
      </c>
      <c r="N264">
        <v>184</v>
      </c>
      <c r="O264">
        <v>0.27700000000000002</v>
      </c>
      <c r="P264">
        <v>587</v>
      </c>
      <c r="Q264">
        <v>1019</v>
      </c>
      <c r="R264">
        <v>0.57599999999999996</v>
      </c>
      <c r="S264">
        <v>0.55200000000000005</v>
      </c>
      <c r="T264">
        <v>329</v>
      </c>
      <c r="U264">
        <v>409</v>
      </c>
      <c r="V264">
        <v>0.80400000000000005</v>
      </c>
      <c r="W264">
        <v>215</v>
      </c>
      <c r="X264">
        <v>321</v>
      </c>
      <c r="Y264">
        <v>536</v>
      </c>
      <c r="Z264">
        <v>119</v>
      </c>
      <c r="AA264">
        <v>94</v>
      </c>
      <c r="AB264">
        <v>22</v>
      </c>
      <c r="AC264">
        <v>167</v>
      </c>
      <c r="AD264">
        <v>144</v>
      </c>
      <c r="AE264">
        <v>1656</v>
      </c>
      <c r="AF264">
        <f t="shared" ca="1" si="4"/>
        <v>0.49554448536051587</v>
      </c>
    </row>
    <row r="265" spans="1:32" x14ac:dyDescent="0.2">
      <c r="A265">
        <v>259</v>
      </c>
      <c r="B265">
        <v>1996</v>
      </c>
      <c r="C265" t="s">
        <v>642</v>
      </c>
      <c r="D265" t="s">
        <v>6</v>
      </c>
      <c r="E265">
        <v>32</v>
      </c>
      <c r="F265" t="s">
        <v>87</v>
      </c>
      <c r="G265">
        <v>67</v>
      </c>
      <c r="H265">
        <v>35</v>
      </c>
      <c r="I265">
        <v>1288</v>
      </c>
      <c r="J265">
        <v>84</v>
      </c>
      <c r="K265">
        <v>175</v>
      </c>
      <c r="L265">
        <v>0.48</v>
      </c>
      <c r="M265">
        <v>3</v>
      </c>
      <c r="N265">
        <v>9</v>
      </c>
      <c r="O265">
        <v>0.33300000000000002</v>
      </c>
      <c r="P265">
        <v>81</v>
      </c>
      <c r="Q265">
        <v>166</v>
      </c>
      <c r="R265">
        <v>0.48799999999999999</v>
      </c>
      <c r="S265">
        <v>0.48899999999999999</v>
      </c>
      <c r="T265">
        <v>32</v>
      </c>
      <c r="U265">
        <v>57</v>
      </c>
      <c r="V265">
        <v>0.56100000000000005</v>
      </c>
      <c r="W265">
        <v>63</v>
      </c>
      <c r="X265">
        <v>209</v>
      </c>
      <c r="Y265">
        <v>272</v>
      </c>
      <c r="Z265">
        <v>51</v>
      </c>
      <c r="AA265">
        <v>27</v>
      </c>
      <c r="AB265">
        <v>44</v>
      </c>
      <c r="AC265">
        <v>41</v>
      </c>
      <c r="AD265">
        <v>226</v>
      </c>
      <c r="AE265">
        <v>203</v>
      </c>
      <c r="AF265">
        <f t="shared" ca="1" si="4"/>
        <v>0.79600103094300634</v>
      </c>
    </row>
    <row r="266" spans="1:32" x14ac:dyDescent="0.2">
      <c r="A266">
        <v>342</v>
      </c>
      <c r="B266">
        <v>1996</v>
      </c>
      <c r="C266" t="s">
        <v>643</v>
      </c>
      <c r="D266" t="s">
        <v>6</v>
      </c>
      <c r="E266">
        <v>24</v>
      </c>
      <c r="F266" t="s">
        <v>427</v>
      </c>
      <c r="G266">
        <v>76</v>
      </c>
      <c r="H266">
        <v>76</v>
      </c>
      <c r="I266">
        <v>2242</v>
      </c>
      <c r="J266">
        <v>466</v>
      </c>
      <c r="K266">
        <v>798</v>
      </c>
      <c r="L266">
        <v>0.58399999999999996</v>
      </c>
      <c r="M266">
        <v>0</v>
      </c>
      <c r="N266">
        <v>1</v>
      </c>
      <c r="O266">
        <v>0</v>
      </c>
      <c r="P266">
        <v>466</v>
      </c>
      <c r="Q266">
        <v>797</v>
      </c>
      <c r="R266">
        <v>0.58499999999999996</v>
      </c>
      <c r="S266">
        <v>0.58399999999999996</v>
      </c>
      <c r="T266">
        <v>172</v>
      </c>
      <c r="U266">
        <v>278</v>
      </c>
      <c r="V266">
        <v>0.61899999999999999</v>
      </c>
      <c r="W266">
        <v>248</v>
      </c>
      <c r="X266">
        <v>480</v>
      </c>
      <c r="Y266">
        <v>728</v>
      </c>
      <c r="Z266">
        <v>56</v>
      </c>
      <c r="AA266">
        <v>52</v>
      </c>
      <c r="AB266">
        <v>172</v>
      </c>
      <c r="AC266">
        <v>143</v>
      </c>
      <c r="AD266">
        <v>297</v>
      </c>
      <c r="AE266">
        <v>1104</v>
      </c>
      <c r="AF266">
        <f t="shared" ca="1" si="4"/>
        <v>0.26595440892031874</v>
      </c>
    </row>
    <row r="267" spans="1:32" x14ac:dyDescent="0.2">
      <c r="A267">
        <v>80</v>
      </c>
      <c r="B267">
        <v>1996</v>
      </c>
      <c r="C267" t="s">
        <v>644</v>
      </c>
      <c r="D267" t="s">
        <v>13</v>
      </c>
      <c r="E267">
        <v>25</v>
      </c>
      <c r="F267" t="s">
        <v>8</v>
      </c>
      <c r="G267">
        <v>55</v>
      </c>
      <c r="H267">
        <v>17</v>
      </c>
      <c r="I267">
        <v>1036</v>
      </c>
      <c r="J267">
        <v>150</v>
      </c>
      <c r="K267">
        <v>337</v>
      </c>
      <c r="L267">
        <v>0.44500000000000001</v>
      </c>
      <c r="M267">
        <v>46</v>
      </c>
      <c r="N267">
        <v>106</v>
      </c>
      <c r="O267">
        <v>0.434</v>
      </c>
      <c r="P267">
        <v>104</v>
      </c>
      <c r="Q267">
        <v>231</v>
      </c>
      <c r="R267">
        <v>0.45</v>
      </c>
      <c r="S267">
        <v>0.51300000000000001</v>
      </c>
      <c r="T267">
        <v>69</v>
      </c>
      <c r="U267">
        <v>93</v>
      </c>
      <c r="V267">
        <v>0.74199999999999999</v>
      </c>
      <c r="W267">
        <v>34</v>
      </c>
      <c r="X267">
        <v>120</v>
      </c>
      <c r="Y267">
        <v>154</v>
      </c>
      <c r="Z267">
        <v>117</v>
      </c>
      <c r="AA267">
        <v>70</v>
      </c>
      <c r="AB267">
        <v>19</v>
      </c>
      <c r="AC267">
        <v>95</v>
      </c>
      <c r="AD267">
        <v>141</v>
      </c>
      <c r="AE267">
        <v>415</v>
      </c>
      <c r="AF267">
        <f t="shared" ca="1" si="4"/>
        <v>0.91758033775631775</v>
      </c>
    </row>
    <row r="268" spans="1:32" x14ac:dyDescent="0.2">
      <c r="A268">
        <v>501</v>
      </c>
      <c r="B268">
        <v>1996</v>
      </c>
      <c r="C268" t="s">
        <v>645</v>
      </c>
      <c r="D268" t="s">
        <v>26</v>
      </c>
      <c r="E268">
        <v>21</v>
      </c>
      <c r="F268" t="s">
        <v>48</v>
      </c>
      <c r="G268">
        <v>69</v>
      </c>
      <c r="H268">
        <v>10</v>
      </c>
      <c r="I268">
        <v>1219</v>
      </c>
      <c r="J268">
        <v>220</v>
      </c>
      <c r="K268">
        <v>429</v>
      </c>
      <c r="L268">
        <v>0.51300000000000001</v>
      </c>
      <c r="M268">
        <v>0</v>
      </c>
      <c r="N268">
        <v>9</v>
      </c>
      <c r="O268">
        <v>0</v>
      </c>
      <c r="P268">
        <v>220</v>
      </c>
      <c r="Q268">
        <v>420</v>
      </c>
      <c r="R268">
        <v>0.52400000000000002</v>
      </c>
      <c r="S268">
        <v>0.51300000000000001</v>
      </c>
      <c r="T268">
        <v>78</v>
      </c>
      <c r="U268">
        <v>141</v>
      </c>
      <c r="V268">
        <v>0.55300000000000005</v>
      </c>
      <c r="W268">
        <v>84</v>
      </c>
      <c r="X268">
        <v>154</v>
      </c>
      <c r="Y268">
        <v>238</v>
      </c>
      <c r="Z268">
        <v>50</v>
      </c>
      <c r="AA268">
        <v>25</v>
      </c>
      <c r="AB268">
        <v>11</v>
      </c>
      <c r="AC268">
        <v>92</v>
      </c>
      <c r="AD268">
        <v>116</v>
      </c>
      <c r="AE268">
        <v>518</v>
      </c>
      <c r="AF268">
        <f t="shared" ca="1" si="4"/>
        <v>0.98878837127011932</v>
      </c>
    </row>
    <row r="269" spans="1:32" x14ac:dyDescent="0.2">
      <c r="A269">
        <v>147</v>
      </c>
      <c r="B269">
        <v>1996</v>
      </c>
      <c r="C269" t="s">
        <v>646</v>
      </c>
      <c r="D269" t="s">
        <v>6</v>
      </c>
      <c r="E269">
        <v>33</v>
      </c>
      <c r="F269" t="s">
        <v>34</v>
      </c>
      <c r="G269">
        <v>76</v>
      </c>
      <c r="H269">
        <v>76</v>
      </c>
      <c r="I269">
        <v>2783</v>
      </c>
      <c r="J269">
        <v>678</v>
      </c>
      <c r="K269">
        <v>1456</v>
      </c>
      <c r="L269">
        <v>0.46600000000000003</v>
      </c>
      <c r="M269">
        <v>4</v>
      </c>
      <c r="N269">
        <v>28</v>
      </c>
      <c r="O269">
        <v>0.14299999999999999</v>
      </c>
      <c r="P269">
        <v>674</v>
      </c>
      <c r="Q269">
        <v>1428</v>
      </c>
      <c r="R269">
        <v>0.47199999999999998</v>
      </c>
      <c r="S269">
        <v>0.46700000000000003</v>
      </c>
      <c r="T269">
        <v>351</v>
      </c>
      <c r="U269">
        <v>461</v>
      </c>
      <c r="V269">
        <v>0.76100000000000001</v>
      </c>
      <c r="W269">
        <v>157</v>
      </c>
      <c r="X269">
        <v>649</v>
      </c>
      <c r="Y269">
        <v>806</v>
      </c>
      <c r="Z269">
        <v>160</v>
      </c>
      <c r="AA269">
        <v>68</v>
      </c>
      <c r="AB269">
        <v>184</v>
      </c>
      <c r="AC269">
        <v>221</v>
      </c>
      <c r="AD269">
        <v>247</v>
      </c>
      <c r="AE269">
        <v>1711</v>
      </c>
      <c r="AF269">
        <f t="shared" ca="1" si="4"/>
        <v>0.39920972157400625</v>
      </c>
    </row>
    <row r="270" spans="1:32" x14ac:dyDescent="0.2">
      <c r="A270">
        <v>12</v>
      </c>
      <c r="B270">
        <v>1996</v>
      </c>
      <c r="C270" t="s">
        <v>647</v>
      </c>
      <c r="D270" t="s">
        <v>1</v>
      </c>
      <c r="E270">
        <v>28</v>
      </c>
      <c r="F270" t="s">
        <v>87</v>
      </c>
      <c r="G270">
        <v>77</v>
      </c>
      <c r="H270">
        <v>77</v>
      </c>
      <c r="I270">
        <v>2717</v>
      </c>
      <c r="J270">
        <v>400</v>
      </c>
      <c r="K270">
        <v>904</v>
      </c>
      <c r="L270">
        <v>0.442</v>
      </c>
      <c r="M270">
        <v>168</v>
      </c>
      <c r="N270">
        <v>430</v>
      </c>
      <c r="O270">
        <v>0.39100000000000001</v>
      </c>
      <c r="P270">
        <v>232</v>
      </c>
      <c r="Q270">
        <v>474</v>
      </c>
      <c r="R270">
        <v>0.48899999999999999</v>
      </c>
      <c r="S270">
        <v>0.53500000000000003</v>
      </c>
      <c r="T270">
        <v>166</v>
      </c>
      <c r="U270">
        <v>240</v>
      </c>
      <c r="V270">
        <v>0.69199999999999995</v>
      </c>
      <c r="W270">
        <v>92</v>
      </c>
      <c r="X270">
        <v>323</v>
      </c>
      <c r="Y270">
        <v>415</v>
      </c>
      <c r="Z270">
        <v>279</v>
      </c>
      <c r="AA270">
        <v>121</v>
      </c>
      <c r="AB270">
        <v>46</v>
      </c>
      <c r="AC270">
        <v>141</v>
      </c>
      <c r="AD270">
        <v>135</v>
      </c>
      <c r="AE270">
        <v>1134</v>
      </c>
      <c r="AF270">
        <f t="shared" ca="1" si="4"/>
        <v>0.89759777698767884</v>
      </c>
    </row>
    <row r="271" spans="1:32" x14ac:dyDescent="0.2">
      <c r="A271">
        <v>137</v>
      </c>
      <c r="B271">
        <v>1996</v>
      </c>
      <c r="C271" t="s">
        <v>648</v>
      </c>
      <c r="D271" t="s">
        <v>1</v>
      </c>
      <c r="E271">
        <v>34</v>
      </c>
      <c r="F271" t="s">
        <v>165</v>
      </c>
      <c r="G271">
        <v>79</v>
      </c>
      <c r="H271">
        <v>8</v>
      </c>
      <c r="I271">
        <v>1758</v>
      </c>
      <c r="J271">
        <v>253</v>
      </c>
      <c r="K271">
        <v>591</v>
      </c>
      <c r="L271">
        <v>0.42799999999999999</v>
      </c>
      <c r="M271">
        <v>82</v>
      </c>
      <c r="N271">
        <v>221</v>
      </c>
      <c r="O271">
        <v>0.371</v>
      </c>
      <c r="P271">
        <v>171</v>
      </c>
      <c r="Q271">
        <v>370</v>
      </c>
      <c r="R271">
        <v>0.46200000000000002</v>
      </c>
      <c r="S271">
        <v>0.497</v>
      </c>
      <c r="T271">
        <v>81</v>
      </c>
      <c r="U271">
        <v>103</v>
      </c>
      <c r="V271">
        <v>0.78600000000000003</v>
      </c>
      <c r="W271">
        <v>65</v>
      </c>
      <c r="X271">
        <v>191</v>
      </c>
      <c r="Y271">
        <v>256</v>
      </c>
      <c r="Z271">
        <v>138</v>
      </c>
      <c r="AA271">
        <v>85</v>
      </c>
      <c r="AB271">
        <v>9</v>
      </c>
      <c r="AC271">
        <v>104</v>
      </c>
      <c r="AD271">
        <v>138</v>
      </c>
      <c r="AE271">
        <v>669</v>
      </c>
      <c r="AF271">
        <f t="shared" ca="1" si="4"/>
        <v>0.9981550859409154</v>
      </c>
    </row>
    <row r="272" spans="1:32" x14ac:dyDescent="0.2">
      <c r="A272">
        <v>434</v>
      </c>
      <c r="B272">
        <v>1996</v>
      </c>
      <c r="C272" t="s">
        <v>649</v>
      </c>
      <c r="D272" t="s">
        <v>4</v>
      </c>
      <c r="E272">
        <v>25</v>
      </c>
      <c r="F272" t="s">
        <v>79</v>
      </c>
      <c r="G272">
        <v>61</v>
      </c>
      <c r="H272">
        <v>23</v>
      </c>
      <c r="I272">
        <v>1551</v>
      </c>
      <c r="J272">
        <v>263</v>
      </c>
      <c r="K272">
        <v>648</v>
      </c>
      <c r="L272">
        <v>0.40600000000000003</v>
      </c>
      <c r="M272">
        <v>104</v>
      </c>
      <c r="N272">
        <v>284</v>
      </c>
      <c r="O272">
        <v>0.36599999999999999</v>
      </c>
      <c r="P272">
        <v>159</v>
      </c>
      <c r="Q272">
        <v>364</v>
      </c>
      <c r="R272">
        <v>0.437</v>
      </c>
      <c r="S272">
        <v>0.48599999999999999</v>
      </c>
      <c r="T272">
        <v>148</v>
      </c>
      <c r="U272">
        <v>182</v>
      </c>
      <c r="V272">
        <v>0.81299999999999994</v>
      </c>
      <c r="W272">
        <v>21</v>
      </c>
      <c r="X272">
        <v>111</v>
      </c>
      <c r="Y272">
        <v>132</v>
      </c>
      <c r="Z272">
        <v>269</v>
      </c>
      <c r="AA272">
        <v>43</v>
      </c>
      <c r="AB272">
        <v>2</v>
      </c>
      <c r="AC272">
        <v>149</v>
      </c>
      <c r="AD272">
        <v>132</v>
      </c>
      <c r="AE272">
        <v>778</v>
      </c>
      <c r="AF272">
        <f t="shared" ca="1" si="4"/>
        <v>0.64593631886802005</v>
      </c>
    </row>
    <row r="273" spans="1:32" x14ac:dyDescent="0.2">
      <c r="A273">
        <v>57</v>
      </c>
      <c r="B273">
        <v>1996</v>
      </c>
      <c r="C273" t="s">
        <v>650</v>
      </c>
      <c r="D273" t="s">
        <v>6</v>
      </c>
      <c r="E273">
        <v>26</v>
      </c>
      <c r="F273" t="s">
        <v>449</v>
      </c>
      <c r="G273">
        <v>81</v>
      </c>
      <c r="H273">
        <v>81</v>
      </c>
      <c r="I273">
        <v>2942</v>
      </c>
      <c r="J273">
        <v>354</v>
      </c>
      <c r="K273">
        <v>798</v>
      </c>
      <c r="L273">
        <v>0.44400000000000001</v>
      </c>
      <c r="M273">
        <v>3</v>
      </c>
      <c r="N273">
        <v>15</v>
      </c>
      <c r="O273">
        <v>0.2</v>
      </c>
      <c r="P273">
        <v>351</v>
      </c>
      <c r="Q273">
        <v>783</v>
      </c>
      <c r="R273">
        <v>0.44800000000000001</v>
      </c>
      <c r="S273">
        <v>0.44500000000000001</v>
      </c>
      <c r="T273">
        <v>204</v>
      </c>
      <c r="U273">
        <v>265</v>
      </c>
      <c r="V273">
        <v>0.77</v>
      </c>
      <c r="W273">
        <v>215</v>
      </c>
      <c r="X273">
        <v>345</v>
      </c>
      <c r="Y273">
        <v>560</v>
      </c>
      <c r="Z273">
        <v>165</v>
      </c>
      <c r="AA273">
        <v>79</v>
      </c>
      <c r="AB273">
        <v>100</v>
      </c>
      <c r="AC273">
        <v>133</v>
      </c>
      <c r="AD273">
        <v>249</v>
      </c>
      <c r="AE273">
        <v>915</v>
      </c>
      <c r="AF273">
        <f t="shared" ca="1" si="4"/>
        <v>0.16370679635378627</v>
      </c>
    </row>
    <row r="274" spans="1:32" x14ac:dyDescent="0.2">
      <c r="A274">
        <v>344</v>
      </c>
      <c r="B274">
        <v>1996</v>
      </c>
      <c r="C274" t="s">
        <v>651</v>
      </c>
      <c r="D274" t="s">
        <v>13</v>
      </c>
      <c r="E274">
        <v>24</v>
      </c>
      <c r="F274" t="s">
        <v>120</v>
      </c>
      <c r="G274">
        <v>82</v>
      </c>
      <c r="H274">
        <v>37</v>
      </c>
      <c r="I274">
        <v>2458</v>
      </c>
      <c r="J274">
        <v>496</v>
      </c>
      <c r="K274">
        <v>1092</v>
      </c>
      <c r="L274">
        <v>0.45400000000000001</v>
      </c>
      <c r="M274">
        <v>151</v>
      </c>
      <c r="N274">
        <v>358</v>
      </c>
      <c r="O274">
        <v>0.42199999999999999</v>
      </c>
      <c r="P274">
        <v>345</v>
      </c>
      <c r="Q274">
        <v>734</v>
      </c>
      <c r="R274">
        <v>0.47</v>
      </c>
      <c r="S274">
        <v>0.52300000000000002</v>
      </c>
      <c r="T274">
        <v>182</v>
      </c>
      <c r="U274">
        <v>219</v>
      </c>
      <c r="V274">
        <v>0.83099999999999996</v>
      </c>
      <c r="W274">
        <v>114</v>
      </c>
      <c r="X274">
        <v>238</v>
      </c>
      <c r="Y274">
        <v>352</v>
      </c>
      <c r="Z274">
        <v>131</v>
      </c>
      <c r="AA274">
        <v>87</v>
      </c>
      <c r="AB274">
        <v>40</v>
      </c>
      <c r="AC274">
        <v>132</v>
      </c>
      <c r="AD274">
        <v>208</v>
      </c>
      <c r="AE274">
        <v>1325</v>
      </c>
      <c r="AF274">
        <f t="shared" ca="1" si="4"/>
        <v>0.85320493756520477</v>
      </c>
    </row>
    <row r="275" spans="1:32" x14ac:dyDescent="0.2">
      <c r="A275">
        <v>183</v>
      </c>
      <c r="B275">
        <v>1996</v>
      </c>
      <c r="C275" t="s">
        <v>652</v>
      </c>
      <c r="D275" t="s">
        <v>26</v>
      </c>
      <c r="E275">
        <v>23</v>
      </c>
      <c r="F275" t="s">
        <v>39</v>
      </c>
      <c r="G275">
        <v>78</v>
      </c>
      <c r="H275">
        <v>75</v>
      </c>
      <c r="I275">
        <v>2398</v>
      </c>
      <c r="J275">
        <v>427</v>
      </c>
      <c r="K275">
        <v>842</v>
      </c>
      <c r="L275">
        <v>0.50700000000000001</v>
      </c>
      <c r="M275">
        <v>4</v>
      </c>
      <c r="N275">
        <v>17</v>
      </c>
      <c r="O275">
        <v>0.23499999999999999</v>
      </c>
      <c r="P275">
        <v>423</v>
      </c>
      <c r="Q275">
        <v>825</v>
      </c>
      <c r="R275">
        <v>0.51300000000000001</v>
      </c>
      <c r="S275">
        <v>0.51</v>
      </c>
      <c r="T275">
        <v>262</v>
      </c>
      <c r="U275">
        <v>358</v>
      </c>
      <c r="V275">
        <v>0.73199999999999998</v>
      </c>
      <c r="W275">
        <v>175</v>
      </c>
      <c r="X275">
        <v>370</v>
      </c>
      <c r="Y275">
        <v>545</v>
      </c>
      <c r="Z275">
        <v>127</v>
      </c>
      <c r="AA275">
        <v>40</v>
      </c>
      <c r="AB275">
        <v>103</v>
      </c>
      <c r="AC275">
        <v>185</v>
      </c>
      <c r="AD275">
        <v>269</v>
      </c>
      <c r="AE275">
        <v>1120</v>
      </c>
      <c r="AF275">
        <f t="shared" ca="1" si="4"/>
        <v>0.14592948040393761</v>
      </c>
    </row>
    <row r="276" spans="1:32" x14ac:dyDescent="0.2">
      <c r="A276">
        <v>76</v>
      </c>
      <c r="B276">
        <v>1996</v>
      </c>
      <c r="C276" t="s">
        <v>653</v>
      </c>
      <c r="D276" t="s">
        <v>13</v>
      </c>
      <c r="E276">
        <v>24</v>
      </c>
      <c r="F276" t="s">
        <v>427</v>
      </c>
      <c r="G276">
        <v>70</v>
      </c>
      <c r="H276">
        <v>70</v>
      </c>
      <c r="I276">
        <v>2324</v>
      </c>
      <c r="J276">
        <v>426</v>
      </c>
      <c r="K276">
        <v>905</v>
      </c>
      <c r="L276">
        <v>0.47099999999999997</v>
      </c>
      <c r="M276">
        <v>52</v>
      </c>
      <c r="N276">
        <v>154</v>
      </c>
      <c r="O276">
        <v>0.33800000000000002</v>
      </c>
      <c r="P276">
        <v>374</v>
      </c>
      <c r="Q276">
        <v>751</v>
      </c>
      <c r="R276">
        <v>0.498</v>
      </c>
      <c r="S276">
        <v>0.499</v>
      </c>
      <c r="T276">
        <v>151</v>
      </c>
      <c r="U276">
        <v>214</v>
      </c>
      <c r="V276">
        <v>0.70599999999999996</v>
      </c>
      <c r="W276">
        <v>67</v>
      </c>
      <c r="X276">
        <v>172</v>
      </c>
      <c r="Y276">
        <v>239</v>
      </c>
      <c r="Z276">
        <v>154</v>
      </c>
      <c r="AA276">
        <v>67</v>
      </c>
      <c r="AB276">
        <v>18</v>
      </c>
      <c r="AC276">
        <v>129</v>
      </c>
      <c r="AD276">
        <v>205</v>
      </c>
      <c r="AE276">
        <v>1055</v>
      </c>
      <c r="AF276">
        <f t="shared" ca="1" si="4"/>
        <v>0.41139920293745091</v>
      </c>
    </row>
    <row r="277" spans="1:32" x14ac:dyDescent="0.2">
      <c r="A277">
        <v>466</v>
      </c>
      <c r="B277">
        <v>1996</v>
      </c>
      <c r="C277" t="s">
        <v>654</v>
      </c>
      <c r="D277" t="s">
        <v>1</v>
      </c>
      <c r="E277">
        <v>26</v>
      </c>
      <c r="F277" t="s">
        <v>165</v>
      </c>
      <c r="G277">
        <v>80</v>
      </c>
      <c r="H277">
        <v>80</v>
      </c>
      <c r="I277">
        <v>2856</v>
      </c>
      <c r="J277">
        <v>494</v>
      </c>
      <c r="K277">
        <v>1143</v>
      </c>
      <c r="L277">
        <v>0.432</v>
      </c>
      <c r="M277">
        <v>140</v>
      </c>
      <c r="N277">
        <v>423</v>
      </c>
      <c r="O277">
        <v>0.33100000000000002</v>
      </c>
      <c r="P277">
        <v>354</v>
      </c>
      <c r="Q277">
        <v>720</v>
      </c>
      <c r="R277">
        <v>0.49199999999999999</v>
      </c>
      <c r="S277">
        <v>0.49299999999999999</v>
      </c>
      <c r="T277">
        <v>318</v>
      </c>
      <c r="U277">
        <v>385</v>
      </c>
      <c r="V277">
        <v>0.82599999999999996</v>
      </c>
      <c r="W277">
        <v>124</v>
      </c>
      <c r="X277">
        <v>202</v>
      </c>
      <c r="Y277">
        <v>326</v>
      </c>
      <c r="Z277">
        <v>224</v>
      </c>
      <c r="AA277">
        <v>68</v>
      </c>
      <c r="AB277">
        <v>17</v>
      </c>
      <c r="AC277">
        <v>151</v>
      </c>
      <c r="AD277">
        <v>207</v>
      </c>
      <c r="AE277">
        <v>1446</v>
      </c>
      <c r="AF277">
        <f t="shared" ca="1" si="4"/>
        <v>0.88613487101239008</v>
      </c>
    </row>
    <row r="278" spans="1:32" x14ac:dyDescent="0.2">
      <c r="A278">
        <v>306</v>
      </c>
      <c r="B278">
        <v>1996</v>
      </c>
      <c r="C278" t="s">
        <v>655</v>
      </c>
      <c r="D278" t="s">
        <v>4</v>
      </c>
      <c r="E278">
        <v>30</v>
      </c>
      <c r="F278" t="s">
        <v>79</v>
      </c>
      <c r="G278">
        <v>75</v>
      </c>
      <c r="H278">
        <v>57</v>
      </c>
      <c r="I278">
        <v>2467</v>
      </c>
      <c r="J278">
        <v>410</v>
      </c>
      <c r="K278">
        <v>1052</v>
      </c>
      <c r="L278">
        <v>0.39</v>
      </c>
      <c r="M278">
        <v>146</v>
      </c>
      <c r="N278">
        <v>460</v>
      </c>
      <c r="O278">
        <v>0.317</v>
      </c>
      <c r="P278">
        <v>264</v>
      </c>
      <c r="Q278">
        <v>592</v>
      </c>
      <c r="R278">
        <v>0.44600000000000001</v>
      </c>
      <c r="S278">
        <v>0.45900000000000002</v>
      </c>
      <c r="T278">
        <v>251</v>
      </c>
      <c r="U278">
        <v>332</v>
      </c>
      <c r="V278">
        <v>0.75600000000000001</v>
      </c>
      <c r="W278">
        <v>39</v>
      </c>
      <c r="X278">
        <v>190</v>
      </c>
      <c r="Y278">
        <v>229</v>
      </c>
      <c r="Z278">
        <v>330</v>
      </c>
      <c r="AA278">
        <v>96</v>
      </c>
      <c r="AB278">
        <v>12</v>
      </c>
      <c r="AC278">
        <v>215</v>
      </c>
      <c r="AD278">
        <v>182</v>
      </c>
      <c r="AE278">
        <v>1217</v>
      </c>
      <c r="AF278">
        <f t="shared" ca="1" si="4"/>
        <v>0.18424902680225375</v>
      </c>
    </row>
    <row r="279" spans="1:32" x14ac:dyDescent="0.2">
      <c r="A279">
        <v>72</v>
      </c>
      <c r="B279">
        <v>1996</v>
      </c>
      <c r="C279" t="s">
        <v>656</v>
      </c>
      <c r="D279" t="s">
        <v>4</v>
      </c>
      <c r="E279">
        <v>26</v>
      </c>
      <c r="F279" t="s">
        <v>117</v>
      </c>
      <c r="G279">
        <v>61</v>
      </c>
      <c r="H279">
        <v>0</v>
      </c>
      <c r="I279">
        <v>1682</v>
      </c>
      <c r="J279">
        <v>289</v>
      </c>
      <c r="K279">
        <v>658</v>
      </c>
      <c r="L279">
        <v>0.439</v>
      </c>
      <c r="M279">
        <v>73</v>
      </c>
      <c r="N279">
        <v>210</v>
      </c>
      <c r="O279">
        <v>0.34799999999999998</v>
      </c>
      <c r="P279">
        <v>216</v>
      </c>
      <c r="Q279">
        <v>448</v>
      </c>
      <c r="R279">
        <v>0.48199999999999998</v>
      </c>
      <c r="S279">
        <v>0.495</v>
      </c>
      <c r="T279">
        <v>235</v>
      </c>
      <c r="U279">
        <v>285</v>
      </c>
      <c r="V279">
        <v>0.82499999999999996</v>
      </c>
      <c r="W279">
        <v>51</v>
      </c>
      <c r="X279">
        <v>137</v>
      </c>
      <c r="Y279">
        <v>188</v>
      </c>
      <c r="Z279">
        <v>278</v>
      </c>
      <c r="AA279">
        <v>53</v>
      </c>
      <c r="AB279">
        <v>4</v>
      </c>
      <c r="AC279">
        <v>157</v>
      </c>
      <c r="AD279">
        <v>166</v>
      </c>
      <c r="AE279">
        <v>886</v>
      </c>
      <c r="AF279">
        <f t="shared" ca="1" si="4"/>
        <v>0.41222330753927949</v>
      </c>
    </row>
    <row r="280" spans="1:32" x14ac:dyDescent="0.2">
      <c r="A280">
        <v>465</v>
      </c>
      <c r="B280">
        <v>1996</v>
      </c>
      <c r="C280" t="s">
        <v>657</v>
      </c>
      <c r="D280" t="s">
        <v>26</v>
      </c>
      <c r="E280">
        <v>23</v>
      </c>
      <c r="F280" t="s">
        <v>39</v>
      </c>
      <c r="G280">
        <v>65</v>
      </c>
      <c r="H280">
        <v>0</v>
      </c>
      <c r="I280">
        <v>1384</v>
      </c>
      <c r="J280">
        <v>144</v>
      </c>
      <c r="K280">
        <v>238</v>
      </c>
      <c r="L280">
        <v>0.60499999999999998</v>
      </c>
      <c r="M280">
        <v>1</v>
      </c>
      <c r="N280">
        <v>1</v>
      </c>
      <c r="O280">
        <v>1</v>
      </c>
      <c r="P280">
        <v>143</v>
      </c>
      <c r="Q280">
        <v>237</v>
      </c>
      <c r="R280">
        <v>0.60299999999999998</v>
      </c>
      <c r="S280">
        <v>0.60699999999999998</v>
      </c>
      <c r="T280">
        <v>68</v>
      </c>
      <c r="U280">
        <v>177</v>
      </c>
      <c r="V280">
        <v>0.38400000000000001</v>
      </c>
      <c r="W280">
        <v>143</v>
      </c>
      <c r="X280">
        <v>246</v>
      </c>
      <c r="Y280">
        <v>389</v>
      </c>
      <c r="Z280">
        <v>110</v>
      </c>
      <c r="AA280">
        <v>47</v>
      </c>
      <c r="AB280">
        <v>46</v>
      </c>
      <c r="AC280">
        <v>72</v>
      </c>
      <c r="AD280">
        <v>166</v>
      </c>
      <c r="AE280">
        <v>357</v>
      </c>
      <c r="AF280">
        <f t="shared" ca="1" si="4"/>
        <v>0.6654839362536501</v>
      </c>
    </row>
    <row r="281" spans="1:32" x14ac:dyDescent="0.2">
      <c r="A281">
        <v>247</v>
      </c>
      <c r="B281">
        <v>1996</v>
      </c>
      <c r="C281" t="s">
        <v>658</v>
      </c>
      <c r="D281" t="s">
        <v>26</v>
      </c>
      <c r="E281">
        <v>26</v>
      </c>
      <c r="F281" t="s">
        <v>433</v>
      </c>
      <c r="G281">
        <v>79</v>
      </c>
      <c r="H281">
        <v>76</v>
      </c>
      <c r="I281">
        <v>2631</v>
      </c>
      <c r="J281">
        <v>526</v>
      </c>
      <c r="K281">
        <v>937</v>
      </c>
      <c r="L281">
        <v>0.56100000000000005</v>
      </c>
      <c r="M281">
        <v>5</v>
      </c>
      <c r="N281">
        <v>12</v>
      </c>
      <c r="O281">
        <v>0.41699999999999998</v>
      </c>
      <c r="P281">
        <v>521</v>
      </c>
      <c r="Q281">
        <v>925</v>
      </c>
      <c r="R281">
        <v>0.56299999999999994</v>
      </c>
      <c r="S281">
        <v>0.56399999999999995</v>
      </c>
      <c r="T281">
        <v>493</v>
      </c>
      <c r="U281">
        <v>664</v>
      </c>
      <c r="V281">
        <v>0.74199999999999999</v>
      </c>
      <c r="W281">
        <v>276</v>
      </c>
      <c r="X281">
        <v>628</v>
      </c>
      <c r="Y281">
        <v>904</v>
      </c>
      <c r="Z281">
        <v>173</v>
      </c>
      <c r="AA281">
        <v>93</v>
      </c>
      <c r="AB281">
        <v>127</v>
      </c>
      <c r="AC281">
        <v>315</v>
      </c>
      <c r="AD281">
        <v>299</v>
      </c>
      <c r="AE281">
        <v>1550</v>
      </c>
      <c r="AF281">
        <f t="shared" ca="1" si="4"/>
        <v>0.98976416541096435</v>
      </c>
    </row>
    <row r="282" spans="1:32" x14ac:dyDescent="0.2">
      <c r="A282">
        <v>59</v>
      </c>
      <c r="B282">
        <v>1996</v>
      </c>
      <c r="C282" t="s">
        <v>659</v>
      </c>
      <c r="D282" t="s">
        <v>26</v>
      </c>
      <c r="E282">
        <v>30</v>
      </c>
      <c r="F282" t="s">
        <v>117</v>
      </c>
      <c r="G282">
        <v>71</v>
      </c>
      <c r="H282">
        <v>9</v>
      </c>
      <c r="I282">
        <v>1587</v>
      </c>
      <c r="J282">
        <v>242</v>
      </c>
      <c r="K282">
        <v>446</v>
      </c>
      <c r="L282">
        <v>0.54300000000000004</v>
      </c>
      <c r="M282">
        <v>0</v>
      </c>
      <c r="N282">
        <v>2</v>
      </c>
      <c r="O282">
        <v>0</v>
      </c>
      <c r="P282">
        <v>242</v>
      </c>
      <c r="Q282">
        <v>444</v>
      </c>
      <c r="R282">
        <v>0.54500000000000004</v>
      </c>
      <c r="S282">
        <v>0.54300000000000004</v>
      </c>
      <c r="T282">
        <v>127</v>
      </c>
      <c r="U282">
        <v>177</v>
      </c>
      <c r="V282">
        <v>0.71799999999999997</v>
      </c>
      <c r="W282">
        <v>131</v>
      </c>
      <c r="X282">
        <v>220</v>
      </c>
      <c r="Y282">
        <v>351</v>
      </c>
      <c r="Z282">
        <v>52</v>
      </c>
      <c r="AA282">
        <v>31</v>
      </c>
      <c r="AB282">
        <v>19</v>
      </c>
      <c r="AC282">
        <v>85</v>
      </c>
      <c r="AD282">
        <v>234</v>
      </c>
      <c r="AE282">
        <v>611</v>
      </c>
      <c r="AF282">
        <f t="shared" ca="1" si="4"/>
        <v>0.21581587475572528</v>
      </c>
    </row>
    <row r="283" spans="1:32" x14ac:dyDescent="0.2">
      <c r="A283">
        <v>139</v>
      </c>
      <c r="B283">
        <v>1996</v>
      </c>
      <c r="C283" t="s">
        <v>660</v>
      </c>
      <c r="D283" t="s">
        <v>13</v>
      </c>
      <c r="E283">
        <v>32</v>
      </c>
      <c r="F283" t="s">
        <v>117</v>
      </c>
      <c r="G283">
        <v>45</v>
      </c>
      <c r="H283">
        <v>16</v>
      </c>
      <c r="I283">
        <v>1385</v>
      </c>
      <c r="J283">
        <v>180</v>
      </c>
      <c r="K283">
        <v>357</v>
      </c>
      <c r="L283">
        <v>0.504</v>
      </c>
      <c r="M283">
        <v>41</v>
      </c>
      <c r="N283">
        <v>127</v>
      </c>
      <c r="O283">
        <v>0.32300000000000001</v>
      </c>
      <c r="P283">
        <v>139</v>
      </c>
      <c r="Q283">
        <v>230</v>
      </c>
      <c r="R283">
        <v>0.60399999999999998</v>
      </c>
      <c r="S283">
        <v>0.56200000000000006</v>
      </c>
      <c r="T283">
        <v>98</v>
      </c>
      <c r="U283">
        <v>115</v>
      </c>
      <c r="V283">
        <v>0.85199999999999998</v>
      </c>
      <c r="W283">
        <v>47</v>
      </c>
      <c r="X283">
        <v>108</v>
      </c>
      <c r="Y283">
        <v>155</v>
      </c>
      <c r="Z283">
        <v>138</v>
      </c>
      <c r="AA283">
        <v>45</v>
      </c>
      <c r="AB283">
        <v>11</v>
      </c>
      <c r="AC283">
        <v>59</v>
      </c>
      <c r="AD283">
        <v>93</v>
      </c>
      <c r="AE283">
        <v>499</v>
      </c>
      <c r="AF283">
        <f t="shared" ca="1" si="4"/>
        <v>2.6488218026962218E-2</v>
      </c>
    </row>
    <row r="284" spans="1:32" x14ac:dyDescent="0.2">
      <c r="A284">
        <v>493</v>
      </c>
      <c r="B284">
        <v>1996</v>
      </c>
      <c r="C284" t="s">
        <v>661</v>
      </c>
      <c r="D284" t="s">
        <v>6</v>
      </c>
      <c r="E284">
        <v>34</v>
      </c>
      <c r="F284" t="s">
        <v>79</v>
      </c>
      <c r="G284">
        <v>44</v>
      </c>
      <c r="H284">
        <v>11</v>
      </c>
      <c r="I284">
        <v>773</v>
      </c>
      <c r="J284">
        <v>33</v>
      </c>
      <c r="K284">
        <v>83</v>
      </c>
      <c r="L284">
        <v>0.39800000000000002</v>
      </c>
      <c r="M284">
        <v>0</v>
      </c>
      <c r="N284">
        <v>0</v>
      </c>
      <c r="O284">
        <v>0</v>
      </c>
      <c r="P284">
        <v>33</v>
      </c>
      <c r="Q284">
        <v>83</v>
      </c>
      <c r="R284">
        <v>0.39800000000000002</v>
      </c>
      <c r="S284">
        <v>0.39800000000000002</v>
      </c>
      <c r="T284">
        <v>19</v>
      </c>
      <c r="U284">
        <v>24</v>
      </c>
      <c r="V284">
        <v>0.79200000000000004</v>
      </c>
      <c r="W284">
        <v>62</v>
      </c>
      <c r="X284">
        <v>137</v>
      </c>
      <c r="Y284">
        <v>199</v>
      </c>
      <c r="Z284">
        <v>26</v>
      </c>
      <c r="AA284">
        <v>19</v>
      </c>
      <c r="AB284">
        <v>20</v>
      </c>
      <c r="AC284">
        <v>37</v>
      </c>
      <c r="AD284">
        <v>125</v>
      </c>
      <c r="AE284">
        <v>85</v>
      </c>
      <c r="AF284">
        <f t="shared" ca="1" si="4"/>
        <v>0.73511290546012342</v>
      </c>
    </row>
    <row r="285" spans="1:32" x14ac:dyDescent="0.2">
      <c r="A285">
        <v>13</v>
      </c>
      <c r="B285">
        <v>1996</v>
      </c>
      <c r="C285" t="s">
        <v>559</v>
      </c>
      <c r="D285" t="s">
        <v>1</v>
      </c>
      <c r="E285">
        <v>29</v>
      </c>
      <c r="F285" t="s">
        <v>8</v>
      </c>
      <c r="G285">
        <v>76</v>
      </c>
      <c r="H285">
        <v>44</v>
      </c>
      <c r="I285">
        <v>2060</v>
      </c>
      <c r="J285">
        <v>288</v>
      </c>
      <c r="K285">
        <v>660</v>
      </c>
      <c r="L285">
        <v>0.436</v>
      </c>
      <c r="M285">
        <v>34</v>
      </c>
      <c r="N285">
        <v>120</v>
      </c>
      <c r="O285">
        <v>0.28299999999999997</v>
      </c>
      <c r="P285">
        <v>254</v>
      </c>
      <c r="Q285">
        <v>540</v>
      </c>
      <c r="R285">
        <v>0.47</v>
      </c>
      <c r="S285">
        <v>0.46200000000000002</v>
      </c>
      <c r="T285">
        <v>132</v>
      </c>
      <c r="U285">
        <v>163</v>
      </c>
      <c r="V285">
        <v>0.81</v>
      </c>
      <c r="W285">
        <v>48</v>
      </c>
      <c r="X285">
        <v>198</v>
      </c>
      <c r="Y285">
        <v>246</v>
      </c>
      <c r="Z285">
        <v>197</v>
      </c>
      <c r="AA285">
        <v>75</v>
      </c>
      <c r="AB285">
        <v>59</v>
      </c>
      <c r="AC285">
        <v>143</v>
      </c>
      <c r="AD285">
        <v>230</v>
      </c>
      <c r="AE285">
        <v>742</v>
      </c>
      <c r="AF285">
        <f t="shared" ca="1" si="4"/>
        <v>0.10245377554838853</v>
      </c>
    </row>
    <row r="286" spans="1:32" x14ac:dyDescent="0.2">
      <c r="A286">
        <v>140</v>
      </c>
      <c r="B286">
        <v>1996</v>
      </c>
      <c r="C286" t="s">
        <v>662</v>
      </c>
      <c r="D286" t="s">
        <v>13</v>
      </c>
      <c r="E286">
        <v>27</v>
      </c>
      <c r="F286" t="s">
        <v>127</v>
      </c>
      <c r="G286">
        <v>77</v>
      </c>
      <c r="H286">
        <v>77</v>
      </c>
      <c r="I286">
        <v>2901</v>
      </c>
      <c r="J286">
        <v>525</v>
      </c>
      <c r="K286">
        <v>1127</v>
      </c>
      <c r="L286">
        <v>0.46600000000000003</v>
      </c>
      <c r="M286">
        <v>161</v>
      </c>
      <c r="N286">
        <v>392</v>
      </c>
      <c r="O286">
        <v>0.41099999999999998</v>
      </c>
      <c r="P286">
        <v>364</v>
      </c>
      <c r="Q286">
        <v>735</v>
      </c>
      <c r="R286">
        <v>0.495</v>
      </c>
      <c r="S286">
        <v>0.53700000000000003</v>
      </c>
      <c r="T286">
        <v>326</v>
      </c>
      <c r="U286">
        <v>423</v>
      </c>
      <c r="V286">
        <v>0.77100000000000002</v>
      </c>
      <c r="W286">
        <v>69</v>
      </c>
      <c r="X286">
        <v>327</v>
      </c>
      <c r="Y286">
        <v>396</v>
      </c>
      <c r="Z286">
        <v>211</v>
      </c>
      <c r="AA286">
        <v>69</v>
      </c>
      <c r="AB286">
        <v>33</v>
      </c>
      <c r="AC286">
        <v>198</v>
      </c>
      <c r="AD286">
        <v>178</v>
      </c>
      <c r="AE286">
        <v>1537</v>
      </c>
      <c r="AF286">
        <f t="shared" ca="1" si="4"/>
        <v>0.93573245686742501</v>
      </c>
    </row>
    <row r="287" spans="1:32" x14ac:dyDescent="0.2">
      <c r="A287">
        <v>420</v>
      </c>
      <c r="B287">
        <v>1996</v>
      </c>
      <c r="C287" t="s">
        <v>663</v>
      </c>
      <c r="D287" t="s">
        <v>6</v>
      </c>
      <c r="E287">
        <v>30</v>
      </c>
      <c r="F287" t="s">
        <v>127</v>
      </c>
      <c r="G287">
        <v>82</v>
      </c>
      <c r="H287">
        <v>82</v>
      </c>
      <c r="I287">
        <v>3019</v>
      </c>
      <c r="J287">
        <v>711</v>
      </c>
      <c r="K287">
        <v>1378</v>
      </c>
      <c r="L287">
        <v>0.51600000000000001</v>
      </c>
      <c r="M287">
        <v>3</v>
      </c>
      <c r="N287">
        <v>9</v>
      </c>
      <c r="O287">
        <v>0.33300000000000002</v>
      </c>
      <c r="P287">
        <v>708</v>
      </c>
      <c r="Q287">
        <v>1369</v>
      </c>
      <c r="R287">
        <v>0.51700000000000002</v>
      </c>
      <c r="S287">
        <v>0.51700000000000002</v>
      </c>
      <c r="T287">
        <v>626</v>
      </c>
      <c r="U287">
        <v>823</v>
      </c>
      <c r="V287">
        <v>0.76100000000000001</v>
      </c>
      <c r="W287">
        <v>319</v>
      </c>
      <c r="X287">
        <v>681</v>
      </c>
      <c r="Y287">
        <v>1000</v>
      </c>
      <c r="Z287">
        <v>247</v>
      </c>
      <c r="AA287">
        <v>111</v>
      </c>
      <c r="AB287">
        <v>271</v>
      </c>
      <c r="AC287">
        <v>190</v>
      </c>
      <c r="AD287">
        <v>262</v>
      </c>
      <c r="AE287">
        <v>2051</v>
      </c>
      <c r="AF287">
        <f t="shared" ca="1" si="4"/>
        <v>0.40336942520272479</v>
      </c>
    </row>
    <row r="288" spans="1:32" x14ac:dyDescent="0.2">
      <c r="A288">
        <v>253</v>
      </c>
      <c r="B288">
        <v>1996</v>
      </c>
      <c r="C288" t="s">
        <v>664</v>
      </c>
      <c r="D288" t="s">
        <v>13</v>
      </c>
      <c r="E288">
        <v>26</v>
      </c>
      <c r="F288" t="s">
        <v>458</v>
      </c>
      <c r="G288">
        <v>80</v>
      </c>
      <c r="H288">
        <v>66</v>
      </c>
      <c r="I288">
        <v>1930</v>
      </c>
      <c r="J288">
        <v>250</v>
      </c>
      <c r="K288">
        <v>585</v>
      </c>
      <c r="L288">
        <v>0.42699999999999999</v>
      </c>
      <c r="M288">
        <v>44</v>
      </c>
      <c r="N288">
        <v>113</v>
      </c>
      <c r="O288">
        <v>0.38900000000000001</v>
      </c>
      <c r="P288">
        <v>206</v>
      </c>
      <c r="Q288">
        <v>472</v>
      </c>
      <c r="R288">
        <v>0.436</v>
      </c>
      <c r="S288">
        <v>0.46500000000000002</v>
      </c>
      <c r="T288">
        <v>90</v>
      </c>
      <c r="U288">
        <v>136</v>
      </c>
      <c r="V288">
        <v>0.66200000000000003</v>
      </c>
      <c r="W288">
        <v>102</v>
      </c>
      <c r="X288">
        <v>183</v>
      </c>
      <c r="Y288">
        <v>285</v>
      </c>
      <c r="Z288">
        <v>104</v>
      </c>
      <c r="AA288">
        <v>68</v>
      </c>
      <c r="AB288">
        <v>33</v>
      </c>
      <c r="AC288">
        <v>103</v>
      </c>
      <c r="AD288">
        <v>163</v>
      </c>
      <c r="AE288">
        <v>634</v>
      </c>
      <c r="AF288">
        <f t="shared" ca="1" si="4"/>
        <v>0.44770755219961988</v>
      </c>
    </row>
    <row r="289" spans="1:32" x14ac:dyDescent="0.2">
      <c r="A289">
        <v>350</v>
      </c>
      <c r="B289">
        <v>1996</v>
      </c>
      <c r="C289" t="s">
        <v>665</v>
      </c>
      <c r="D289" t="s">
        <v>1</v>
      </c>
      <c r="E289">
        <v>32</v>
      </c>
      <c r="F289" t="s">
        <v>82</v>
      </c>
      <c r="G289">
        <v>82</v>
      </c>
      <c r="H289">
        <v>82</v>
      </c>
      <c r="I289">
        <v>2690</v>
      </c>
      <c r="J289">
        <v>321</v>
      </c>
      <c r="K289">
        <v>649</v>
      </c>
      <c r="L289">
        <v>0.495</v>
      </c>
      <c r="M289">
        <v>61</v>
      </c>
      <c r="N289">
        <v>162</v>
      </c>
      <c r="O289">
        <v>0.377</v>
      </c>
      <c r="P289">
        <v>260</v>
      </c>
      <c r="Q289">
        <v>487</v>
      </c>
      <c r="R289">
        <v>0.53400000000000003</v>
      </c>
      <c r="S289">
        <v>0.54200000000000004</v>
      </c>
      <c r="T289">
        <v>186</v>
      </c>
      <c r="U289">
        <v>232</v>
      </c>
      <c r="V289">
        <v>0.80200000000000005</v>
      </c>
      <c r="W289">
        <v>66</v>
      </c>
      <c r="X289">
        <v>134</v>
      </c>
      <c r="Y289">
        <v>200</v>
      </c>
      <c r="Z289">
        <v>154</v>
      </c>
      <c r="AA289">
        <v>90</v>
      </c>
      <c r="AB289">
        <v>15</v>
      </c>
      <c r="AC289">
        <v>108</v>
      </c>
      <c r="AD289">
        <v>257</v>
      </c>
      <c r="AE289">
        <v>889</v>
      </c>
      <c r="AF289">
        <f t="shared" ca="1" si="4"/>
        <v>0.81336081911503855</v>
      </c>
    </row>
    <row r="290" spans="1:32" x14ac:dyDescent="0.2">
      <c r="A290">
        <v>535</v>
      </c>
      <c r="B290">
        <v>1996</v>
      </c>
      <c r="C290" t="s">
        <v>666</v>
      </c>
      <c r="D290" t="s">
        <v>6</v>
      </c>
      <c r="E290">
        <v>26</v>
      </c>
      <c r="F290" t="s">
        <v>50</v>
      </c>
      <c r="G290">
        <v>65</v>
      </c>
      <c r="H290">
        <v>61</v>
      </c>
      <c r="I290">
        <v>1806</v>
      </c>
      <c r="J290">
        <v>87</v>
      </c>
      <c r="K290">
        <v>214</v>
      </c>
      <c r="L290">
        <v>0.40699999999999997</v>
      </c>
      <c r="M290">
        <v>0</v>
      </c>
      <c r="N290">
        <v>1</v>
      </c>
      <c r="O290">
        <v>0</v>
      </c>
      <c r="P290">
        <v>87</v>
      </c>
      <c r="Q290">
        <v>213</v>
      </c>
      <c r="R290">
        <v>0.40799999999999997</v>
      </c>
      <c r="S290">
        <v>0.40699999999999997</v>
      </c>
      <c r="T290">
        <v>24</v>
      </c>
      <c r="U290">
        <v>70</v>
      </c>
      <c r="V290">
        <v>0.34300000000000003</v>
      </c>
      <c r="W290">
        <v>234</v>
      </c>
      <c r="X290">
        <v>287</v>
      </c>
      <c r="Y290">
        <v>521</v>
      </c>
      <c r="Z290">
        <v>85</v>
      </c>
      <c r="AA290">
        <v>48</v>
      </c>
      <c r="AB290">
        <v>122</v>
      </c>
      <c r="AC290">
        <v>78</v>
      </c>
      <c r="AD290">
        <v>226</v>
      </c>
      <c r="AE290">
        <v>198</v>
      </c>
      <c r="AF290">
        <f t="shared" ca="1" si="4"/>
        <v>0.6144355159540511</v>
      </c>
    </row>
    <row r="291" spans="1:32" x14ac:dyDescent="0.2">
      <c r="A291">
        <v>142</v>
      </c>
      <c r="B291">
        <v>1996</v>
      </c>
      <c r="C291" t="s">
        <v>667</v>
      </c>
      <c r="D291" t="s">
        <v>13</v>
      </c>
      <c r="E291">
        <v>25</v>
      </c>
      <c r="F291" t="s">
        <v>30</v>
      </c>
      <c r="G291">
        <v>45</v>
      </c>
      <c r="H291">
        <v>28</v>
      </c>
      <c r="I291">
        <v>1269</v>
      </c>
      <c r="J291">
        <v>189</v>
      </c>
      <c r="K291">
        <v>432</v>
      </c>
      <c r="L291">
        <v>0.438</v>
      </c>
      <c r="M291">
        <v>4</v>
      </c>
      <c r="N291">
        <v>22</v>
      </c>
      <c r="O291">
        <v>0.182</v>
      </c>
      <c r="P291">
        <v>185</v>
      </c>
      <c r="Q291">
        <v>410</v>
      </c>
      <c r="R291">
        <v>0.45100000000000001</v>
      </c>
      <c r="S291">
        <v>0.442</v>
      </c>
      <c r="T291">
        <v>89</v>
      </c>
      <c r="U291">
        <v>148</v>
      </c>
      <c r="V291">
        <v>0.60099999999999998</v>
      </c>
      <c r="W291">
        <v>93</v>
      </c>
      <c r="X291">
        <v>229</v>
      </c>
      <c r="Y291">
        <v>322</v>
      </c>
      <c r="Z291">
        <v>74</v>
      </c>
      <c r="AA291">
        <v>36</v>
      </c>
      <c r="AB291">
        <v>33</v>
      </c>
      <c r="AC291">
        <v>83</v>
      </c>
      <c r="AD291">
        <v>163</v>
      </c>
      <c r="AE291">
        <v>471</v>
      </c>
      <c r="AF291">
        <f t="shared" ca="1" si="4"/>
        <v>0.43266137860978526</v>
      </c>
    </row>
    <row r="292" spans="1:32" x14ac:dyDescent="0.2">
      <c r="A292">
        <v>382</v>
      </c>
      <c r="B292">
        <v>1996</v>
      </c>
      <c r="C292" t="s">
        <v>668</v>
      </c>
      <c r="D292" t="s">
        <v>1</v>
      </c>
      <c r="E292">
        <v>36</v>
      </c>
      <c r="F292" t="s">
        <v>90</v>
      </c>
      <c r="G292">
        <v>76</v>
      </c>
      <c r="H292">
        <v>2</v>
      </c>
      <c r="I292">
        <v>1404</v>
      </c>
      <c r="J292">
        <v>264</v>
      </c>
      <c r="K292">
        <v>590</v>
      </c>
      <c r="L292">
        <v>0.44700000000000001</v>
      </c>
      <c r="M292">
        <v>35</v>
      </c>
      <c r="N292">
        <v>104</v>
      </c>
      <c r="O292">
        <v>0.33700000000000002</v>
      </c>
      <c r="P292">
        <v>229</v>
      </c>
      <c r="Q292">
        <v>486</v>
      </c>
      <c r="R292">
        <v>0.47099999999999997</v>
      </c>
      <c r="S292">
        <v>0.47699999999999998</v>
      </c>
      <c r="T292">
        <v>174</v>
      </c>
      <c r="U292">
        <v>205</v>
      </c>
      <c r="V292">
        <v>0.84899999999999998</v>
      </c>
      <c r="W292">
        <v>40</v>
      </c>
      <c r="X292">
        <v>96</v>
      </c>
      <c r="Y292">
        <v>136</v>
      </c>
      <c r="Z292">
        <v>101</v>
      </c>
      <c r="AA292">
        <v>57</v>
      </c>
      <c r="AB292">
        <v>6</v>
      </c>
      <c r="AC292">
        <v>93</v>
      </c>
      <c r="AD292">
        <v>188</v>
      </c>
      <c r="AE292">
        <v>737</v>
      </c>
      <c r="AF292">
        <f t="shared" ca="1" si="4"/>
        <v>0.69833889792906534</v>
      </c>
    </row>
    <row r="293" spans="1:32" x14ac:dyDescent="0.2">
      <c r="A293">
        <v>23</v>
      </c>
      <c r="B293">
        <v>1996</v>
      </c>
      <c r="C293" t="s">
        <v>669</v>
      </c>
      <c r="D293" t="s">
        <v>26</v>
      </c>
      <c r="E293">
        <v>24</v>
      </c>
      <c r="F293" t="s">
        <v>82</v>
      </c>
      <c r="G293">
        <v>82</v>
      </c>
      <c r="H293">
        <v>82</v>
      </c>
      <c r="I293">
        <v>3319</v>
      </c>
      <c r="J293">
        <v>699</v>
      </c>
      <c r="K293">
        <v>1429</v>
      </c>
      <c r="L293">
        <v>0.48899999999999999</v>
      </c>
      <c r="M293">
        <v>10</v>
      </c>
      <c r="N293">
        <v>48</v>
      </c>
      <c r="O293">
        <v>0.20799999999999999</v>
      </c>
      <c r="P293">
        <v>689</v>
      </c>
      <c r="Q293">
        <v>1381</v>
      </c>
      <c r="R293">
        <v>0.499</v>
      </c>
      <c r="S293">
        <v>0.49299999999999999</v>
      </c>
      <c r="T293">
        <v>321</v>
      </c>
      <c r="U293">
        <v>479</v>
      </c>
      <c r="V293">
        <v>0.67</v>
      </c>
      <c r="W293">
        <v>263</v>
      </c>
      <c r="X293">
        <v>545</v>
      </c>
      <c r="Y293">
        <v>808</v>
      </c>
      <c r="Z293">
        <v>212</v>
      </c>
      <c r="AA293">
        <v>68</v>
      </c>
      <c r="AB293">
        <v>91</v>
      </c>
      <c r="AC293">
        <v>216</v>
      </c>
      <c r="AD293">
        <v>272</v>
      </c>
      <c r="AE293">
        <v>1729</v>
      </c>
      <c r="AF293">
        <f t="shared" ca="1" si="4"/>
        <v>0.69815107003694554</v>
      </c>
    </row>
    <row r="294" spans="1:32" x14ac:dyDescent="0.2">
      <c r="A294">
        <v>373</v>
      </c>
      <c r="B294">
        <v>1996</v>
      </c>
      <c r="C294" t="s">
        <v>670</v>
      </c>
      <c r="D294" t="s">
        <v>26</v>
      </c>
      <c r="E294">
        <v>34</v>
      </c>
      <c r="F294" t="s">
        <v>433</v>
      </c>
      <c r="G294">
        <v>82</v>
      </c>
      <c r="H294">
        <v>20</v>
      </c>
      <c r="I294">
        <v>2169</v>
      </c>
      <c r="J294">
        <v>325</v>
      </c>
      <c r="K294">
        <v>797</v>
      </c>
      <c r="L294">
        <v>0.40799999999999997</v>
      </c>
      <c r="M294">
        <v>129</v>
      </c>
      <c r="N294">
        <v>363</v>
      </c>
      <c r="O294">
        <v>0.35499999999999998</v>
      </c>
      <c r="P294">
        <v>196</v>
      </c>
      <c r="Q294">
        <v>434</v>
      </c>
      <c r="R294">
        <v>0.45200000000000001</v>
      </c>
      <c r="S294">
        <v>0.48899999999999999</v>
      </c>
      <c r="T294">
        <v>191</v>
      </c>
      <c r="U294">
        <v>241</v>
      </c>
      <c r="V294">
        <v>0.79300000000000004</v>
      </c>
      <c r="W294">
        <v>101</v>
      </c>
      <c r="X294">
        <v>266</v>
      </c>
      <c r="Y294">
        <v>367</v>
      </c>
      <c r="Z294">
        <v>120</v>
      </c>
      <c r="AA294">
        <v>83</v>
      </c>
      <c r="AB294">
        <v>48</v>
      </c>
      <c r="AC294">
        <v>82</v>
      </c>
      <c r="AD294">
        <v>174</v>
      </c>
      <c r="AE294">
        <v>970</v>
      </c>
      <c r="AF294">
        <f t="shared" ca="1" si="4"/>
        <v>0.41706930991365443</v>
      </c>
    </row>
    <row r="295" spans="1:32" x14ac:dyDescent="0.2">
      <c r="A295">
        <v>9</v>
      </c>
      <c r="B295">
        <v>1996</v>
      </c>
      <c r="C295" t="s">
        <v>407</v>
      </c>
      <c r="D295" t="s">
        <v>4</v>
      </c>
      <c r="E295">
        <v>25</v>
      </c>
      <c r="F295" t="s">
        <v>8</v>
      </c>
      <c r="G295">
        <v>69</v>
      </c>
      <c r="H295">
        <v>64</v>
      </c>
      <c r="I295">
        <v>2344</v>
      </c>
      <c r="J295">
        <v>349</v>
      </c>
      <c r="K295">
        <v>834</v>
      </c>
      <c r="L295">
        <v>0.41799999999999998</v>
      </c>
      <c r="M295">
        <v>92</v>
      </c>
      <c r="N295">
        <v>256</v>
      </c>
      <c r="O295">
        <v>0.35899999999999999</v>
      </c>
      <c r="P295">
        <v>257</v>
      </c>
      <c r="Q295">
        <v>578</v>
      </c>
      <c r="R295">
        <v>0.44500000000000001</v>
      </c>
      <c r="S295">
        <v>0.47399999999999998</v>
      </c>
      <c r="T295">
        <v>260</v>
      </c>
      <c r="U295">
        <v>338</v>
      </c>
      <c r="V295">
        <v>0.76900000000000002</v>
      </c>
      <c r="W295">
        <v>63</v>
      </c>
      <c r="X295">
        <v>140</v>
      </c>
      <c r="Y295">
        <v>203</v>
      </c>
      <c r="Z295">
        <v>575</v>
      </c>
      <c r="AA295">
        <v>111</v>
      </c>
      <c r="AB295">
        <v>14</v>
      </c>
      <c r="AC295">
        <v>146</v>
      </c>
      <c r="AD295">
        <v>178</v>
      </c>
      <c r="AE295">
        <v>1050</v>
      </c>
      <c r="AF295">
        <f t="shared" ca="1" si="4"/>
        <v>0.88985790766987405</v>
      </c>
    </row>
    <row r="296" spans="1:32" x14ac:dyDescent="0.2">
      <c r="A296">
        <v>200</v>
      </c>
      <c r="B296">
        <v>1996</v>
      </c>
      <c r="C296" t="s">
        <v>671</v>
      </c>
      <c r="D296" t="s">
        <v>4</v>
      </c>
      <c r="E296">
        <v>24</v>
      </c>
      <c r="F296" t="s">
        <v>87</v>
      </c>
      <c r="G296">
        <v>82</v>
      </c>
      <c r="H296">
        <v>82</v>
      </c>
      <c r="I296">
        <v>3015</v>
      </c>
      <c r="J296">
        <v>623</v>
      </c>
      <c r="K296">
        <v>1215</v>
      </c>
      <c r="L296">
        <v>0.51300000000000001</v>
      </c>
      <c r="M296">
        <v>89</v>
      </c>
      <c r="N296">
        <v>283</v>
      </c>
      <c r="O296">
        <v>0.314</v>
      </c>
      <c r="P296">
        <v>534</v>
      </c>
      <c r="Q296">
        <v>932</v>
      </c>
      <c r="R296">
        <v>0.57299999999999995</v>
      </c>
      <c r="S296">
        <v>0.54900000000000004</v>
      </c>
      <c r="T296">
        <v>445</v>
      </c>
      <c r="U296">
        <v>580</v>
      </c>
      <c r="V296">
        <v>0.76700000000000002</v>
      </c>
      <c r="W296">
        <v>129</v>
      </c>
      <c r="X296">
        <v>225</v>
      </c>
      <c r="Y296">
        <v>354</v>
      </c>
      <c r="Z296">
        <v>582</v>
      </c>
      <c r="AA296">
        <v>166</v>
      </c>
      <c r="AB296">
        <v>41</v>
      </c>
      <c r="AC296">
        <v>229</v>
      </c>
      <c r="AD296">
        <v>160</v>
      </c>
      <c r="AE296">
        <v>1780</v>
      </c>
      <c r="AF296">
        <f t="shared" ca="1" si="4"/>
        <v>0.50959913586606664</v>
      </c>
    </row>
    <row r="297" spans="1:32" x14ac:dyDescent="0.2">
      <c r="A297">
        <v>394</v>
      </c>
      <c r="B297">
        <v>1996</v>
      </c>
      <c r="C297" t="s">
        <v>672</v>
      </c>
      <c r="D297" t="s">
        <v>6</v>
      </c>
      <c r="E297">
        <v>22</v>
      </c>
      <c r="F297" t="s">
        <v>22</v>
      </c>
      <c r="G297">
        <v>75</v>
      </c>
      <c r="H297">
        <v>2</v>
      </c>
      <c r="I297">
        <v>1305</v>
      </c>
      <c r="J297">
        <v>128</v>
      </c>
      <c r="K297">
        <v>230</v>
      </c>
      <c r="L297">
        <v>0.55700000000000005</v>
      </c>
      <c r="M297">
        <v>0</v>
      </c>
      <c r="N297">
        <v>1</v>
      </c>
      <c r="O297">
        <v>0</v>
      </c>
      <c r="P297">
        <v>128</v>
      </c>
      <c r="Q297">
        <v>229</v>
      </c>
      <c r="R297">
        <v>0.55900000000000005</v>
      </c>
      <c r="S297">
        <v>0.55700000000000005</v>
      </c>
      <c r="T297">
        <v>85</v>
      </c>
      <c r="U297">
        <v>120</v>
      </c>
      <c r="V297">
        <v>0.70799999999999996</v>
      </c>
      <c r="W297">
        <v>110</v>
      </c>
      <c r="X297">
        <v>187</v>
      </c>
      <c r="Y297">
        <v>297</v>
      </c>
      <c r="Z297">
        <v>13</v>
      </c>
      <c r="AA297">
        <v>16</v>
      </c>
      <c r="AB297">
        <v>116</v>
      </c>
      <c r="AC297">
        <v>56</v>
      </c>
      <c r="AD297">
        <v>144</v>
      </c>
      <c r="AE297">
        <v>341</v>
      </c>
      <c r="AF297">
        <f t="shared" ca="1" si="4"/>
        <v>0.4561353657233912</v>
      </c>
    </row>
    <row r="298" spans="1:32" x14ac:dyDescent="0.2">
      <c r="A298">
        <v>367</v>
      </c>
      <c r="B298">
        <v>1996</v>
      </c>
      <c r="C298" t="s">
        <v>673</v>
      </c>
      <c r="D298" t="s">
        <v>4</v>
      </c>
      <c r="E298">
        <v>27</v>
      </c>
      <c r="F298" t="s">
        <v>433</v>
      </c>
      <c r="G298">
        <v>81</v>
      </c>
      <c r="H298">
        <v>81</v>
      </c>
      <c r="I298">
        <v>3162</v>
      </c>
      <c r="J298">
        <v>618</v>
      </c>
      <c r="K298">
        <v>1276</v>
      </c>
      <c r="L298">
        <v>0.48399999999999999</v>
      </c>
      <c r="M298">
        <v>98</v>
      </c>
      <c r="N298">
        <v>299</v>
      </c>
      <c r="O298">
        <v>0.32800000000000001</v>
      </c>
      <c r="P298">
        <v>520</v>
      </c>
      <c r="Q298">
        <v>977</v>
      </c>
      <c r="R298">
        <v>0.53200000000000003</v>
      </c>
      <c r="S298">
        <v>0.52300000000000002</v>
      </c>
      <c r="T298">
        <v>229</v>
      </c>
      <c r="U298">
        <v>306</v>
      </c>
      <c r="V298">
        <v>0.748</v>
      </c>
      <c r="W298">
        <v>104</v>
      </c>
      <c r="X298">
        <v>235</v>
      </c>
      <c r="Y298">
        <v>339</v>
      </c>
      <c r="Z298">
        <v>608</v>
      </c>
      <c r="AA298">
        <v>231</v>
      </c>
      <c r="AB298">
        <v>19</v>
      </c>
      <c r="AC298">
        <v>260</v>
      </c>
      <c r="AD298">
        <v>221</v>
      </c>
      <c r="AE298">
        <v>1563</v>
      </c>
      <c r="AF298">
        <f t="shared" ca="1" si="4"/>
        <v>0.75418165028315931</v>
      </c>
    </row>
    <row r="299" spans="1:32" x14ac:dyDescent="0.2">
      <c r="A299">
        <v>416</v>
      </c>
      <c r="B299">
        <v>1996</v>
      </c>
      <c r="C299" t="s">
        <v>674</v>
      </c>
      <c r="D299" t="s">
        <v>6</v>
      </c>
      <c r="E299">
        <v>25</v>
      </c>
      <c r="F299" t="s">
        <v>11</v>
      </c>
      <c r="G299">
        <v>51</v>
      </c>
      <c r="H299">
        <v>7</v>
      </c>
      <c r="I299">
        <v>795</v>
      </c>
      <c r="J299">
        <v>141</v>
      </c>
      <c r="K299">
        <v>304</v>
      </c>
      <c r="L299">
        <v>0.46400000000000002</v>
      </c>
      <c r="M299">
        <v>0</v>
      </c>
      <c r="N299">
        <v>0</v>
      </c>
      <c r="O299">
        <v>0</v>
      </c>
      <c r="P299">
        <v>141</v>
      </c>
      <c r="Q299">
        <v>304</v>
      </c>
      <c r="R299">
        <v>0.46400000000000002</v>
      </c>
      <c r="S299">
        <v>0.46400000000000002</v>
      </c>
      <c r="T299">
        <v>74</v>
      </c>
      <c r="U299">
        <v>133</v>
      </c>
      <c r="V299">
        <v>0.55600000000000005</v>
      </c>
      <c r="W299">
        <v>42</v>
      </c>
      <c r="X299">
        <v>120</v>
      </c>
      <c r="Y299">
        <v>162</v>
      </c>
      <c r="Z299">
        <v>41</v>
      </c>
      <c r="AA299">
        <v>15</v>
      </c>
      <c r="AB299">
        <v>39</v>
      </c>
      <c r="AC299">
        <v>48</v>
      </c>
      <c r="AD299">
        <v>153</v>
      </c>
      <c r="AE299">
        <v>356</v>
      </c>
      <c r="AF299">
        <f t="shared" ca="1" si="4"/>
        <v>0.6037074165487275</v>
      </c>
    </row>
    <row r="300" spans="1:32" x14ac:dyDescent="0.2">
      <c r="A300">
        <v>36</v>
      </c>
      <c r="B300">
        <v>1996</v>
      </c>
      <c r="C300" t="s">
        <v>675</v>
      </c>
      <c r="D300" t="s">
        <v>13</v>
      </c>
      <c r="E300">
        <v>27</v>
      </c>
      <c r="F300" t="s">
        <v>0</v>
      </c>
      <c r="G300">
        <v>81</v>
      </c>
      <c r="H300">
        <v>63</v>
      </c>
      <c r="I300">
        <v>1961</v>
      </c>
      <c r="J300">
        <v>255</v>
      </c>
      <c r="K300">
        <v>581</v>
      </c>
      <c r="L300">
        <v>0.439</v>
      </c>
      <c r="M300">
        <v>64</v>
      </c>
      <c r="N300">
        <v>192</v>
      </c>
      <c r="O300">
        <v>0.33300000000000002</v>
      </c>
      <c r="P300">
        <v>191</v>
      </c>
      <c r="Q300">
        <v>389</v>
      </c>
      <c r="R300">
        <v>0.49099999999999999</v>
      </c>
      <c r="S300">
        <v>0.49399999999999999</v>
      </c>
      <c r="T300">
        <v>87</v>
      </c>
      <c r="U300">
        <v>112</v>
      </c>
      <c r="V300">
        <v>0.77700000000000002</v>
      </c>
      <c r="W300">
        <v>90</v>
      </c>
      <c r="X300">
        <v>293</v>
      </c>
      <c r="Y300">
        <v>383</v>
      </c>
      <c r="Z300">
        <v>82</v>
      </c>
      <c r="AA300">
        <v>43</v>
      </c>
      <c r="AB300">
        <v>49</v>
      </c>
      <c r="AC300">
        <v>71</v>
      </c>
      <c r="AD300">
        <v>166</v>
      </c>
      <c r="AE300">
        <v>661</v>
      </c>
      <c r="AF300">
        <f t="shared" ca="1" si="4"/>
        <v>0.72640875876589883</v>
      </c>
    </row>
    <row r="301" spans="1:32" x14ac:dyDescent="0.2">
      <c r="A301">
        <v>82</v>
      </c>
      <c r="B301">
        <v>1996</v>
      </c>
      <c r="C301" t="s">
        <v>644</v>
      </c>
      <c r="D301" t="s">
        <v>13</v>
      </c>
      <c r="E301">
        <v>25</v>
      </c>
      <c r="F301" t="s">
        <v>120</v>
      </c>
      <c r="G301">
        <v>32</v>
      </c>
      <c r="H301">
        <v>17</v>
      </c>
      <c r="I301">
        <v>818</v>
      </c>
      <c r="J301">
        <v>115</v>
      </c>
      <c r="K301">
        <v>264</v>
      </c>
      <c r="L301">
        <v>0.436</v>
      </c>
      <c r="M301">
        <v>36</v>
      </c>
      <c r="N301">
        <v>87</v>
      </c>
      <c r="O301">
        <v>0.41399999999999998</v>
      </c>
      <c r="P301">
        <v>79</v>
      </c>
      <c r="Q301">
        <v>177</v>
      </c>
      <c r="R301">
        <v>0.44600000000000001</v>
      </c>
      <c r="S301">
        <v>0.504</v>
      </c>
      <c r="T301">
        <v>56</v>
      </c>
      <c r="U301">
        <v>71</v>
      </c>
      <c r="V301">
        <v>0.78900000000000003</v>
      </c>
      <c r="W301">
        <v>26</v>
      </c>
      <c r="X301">
        <v>94</v>
      </c>
      <c r="Y301">
        <v>120</v>
      </c>
      <c r="Z301">
        <v>92</v>
      </c>
      <c r="AA301">
        <v>58</v>
      </c>
      <c r="AB301">
        <v>16</v>
      </c>
      <c r="AC301">
        <v>76</v>
      </c>
      <c r="AD301">
        <v>100</v>
      </c>
      <c r="AE301">
        <v>322</v>
      </c>
      <c r="AF301">
        <f t="shared" ca="1" si="4"/>
        <v>0.11398071841873203</v>
      </c>
    </row>
    <row r="302" spans="1:32" x14ac:dyDescent="0.2">
      <c r="A302">
        <v>364</v>
      </c>
      <c r="B302">
        <v>1996</v>
      </c>
      <c r="C302" t="s">
        <v>676</v>
      </c>
      <c r="D302" t="s">
        <v>4</v>
      </c>
      <c r="E302">
        <v>26</v>
      </c>
      <c r="F302" t="s">
        <v>427</v>
      </c>
      <c r="G302">
        <v>31</v>
      </c>
      <c r="H302">
        <v>31</v>
      </c>
      <c r="I302">
        <v>1084</v>
      </c>
      <c r="J302">
        <v>190</v>
      </c>
      <c r="K302">
        <v>444</v>
      </c>
      <c r="L302">
        <v>0.42799999999999999</v>
      </c>
      <c r="M302">
        <v>26</v>
      </c>
      <c r="N302">
        <v>98</v>
      </c>
      <c r="O302">
        <v>0.26500000000000001</v>
      </c>
      <c r="P302">
        <v>164</v>
      </c>
      <c r="Q302">
        <v>346</v>
      </c>
      <c r="R302">
        <v>0.47399999999999998</v>
      </c>
      <c r="S302">
        <v>0.45700000000000002</v>
      </c>
      <c r="T302">
        <v>154</v>
      </c>
      <c r="U302">
        <v>182</v>
      </c>
      <c r="V302">
        <v>0.84599999999999997</v>
      </c>
      <c r="W302">
        <v>29</v>
      </c>
      <c r="X302">
        <v>103</v>
      </c>
      <c r="Y302">
        <v>132</v>
      </c>
      <c r="Z302">
        <v>242</v>
      </c>
      <c r="AA302">
        <v>62</v>
      </c>
      <c r="AB302">
        <v>1</v>
      </c>
      <c r="AC302">
        <v>114</v>
      </c>
      <c r="AD302">
        <v>68</v>
      </c>
      <c r="AE302">
        <v>560</v>
      </c>
      <c r="AF302">
        <f t="shared" ca="1" si="4"/>
        <v>0.31401390202580937</v>
      </c>
    </row>
    <row r="303" spans="1:32" x14ac:dyDescent="0.2">
      <c r="A303">
        <v>217</v>
      </c>
      <c r="B303">
        <v>1996</v>
      </c>
      <c r="C303" t="s">
        <v>677</v>
      </c>
      <c r="D303" t="s">
        <v>26</v>
      </c>
      <c r="E303">
        <v>27</v>
      </c>
      <c r="F303" t="s">
        <v>20</v>
      </c>
      <c r="G303">
        <v>44</v>
      </c>
      <c r="H303">
        <v>2</v>
      </c>
      <c r="I303">
        <v>929</v>
      </c>
      <c r="J303">
        <v>130</v>
      </c>
      <c r="K303">
        <v>254</v>
      </c>
      <c r="L303">
        <v>0.51200000000000001</v>
      </c>
      <c r="M303">
        <v>0</v>
      </c>
      <c r="N303">
        <v>0</v>
      </c>
      <c r="O303">
        <v>0</v>
      </c>
      <c r="P303">
        <v>130</v>
      </c>
      <c r="Q303">
        <v>254</v>
      </c>
      <c r="R303">
        <v>0.51200000000000001</v>
      </c>
      <c r="S303">
        <v>0.51200000000000001</v>
      </c>
      <c r="T303">
        <v>81</v>
      </c>
      <c r="U303">
        <v>135</v>
      </c>
      <c r="V303">
        <v>0.6</v>
      </c>
      <c r="W303">
        <v>94</v>
      </c>
      <c r="X303">
        <v>150</v>
      </c>
      <c r="Y303">
        <v>244</v>
      </c>
      <c r="Z303">
        <v>33</v>
      </c>
      <c r="AA303">
        <v>31</v>
      </c>
      <c r="AB303">
        <v>20</v>
      </c>
      <c r="AC303">
        <v>64</v>
      </c>
      <c r="AD303">
        <v>144</v>
      </c>
      <c r="AE303">
        <v>341</v>
      </c>
      <c r="AF303">
        <f t="shared" ca="1" si="4"/>
        <v>0.45346767133510213</v>
      </c>
    </row>
    <row r="304" spans="1:32" x14ac:dyDescent="0.2">
      <c r="A304">
        <v>20</v>
      </c>
      <c r="B304">
        <v>1996</v>
      </c>
      <c r="C304" t="s">
        <v>678</v>
      </c>
      <c r="D304" t="s">
        <v>13</v>
      </c>
      <c r="E304">
        <v>28</v>
      </c>
      <c r="F304" t="s">
        <v>108</v>
      </c>
      <c r="G304">
        <v>75</v>
      </c>
      <c r="H304">
        <v>14</v>
      </c>
      <c r="I304">
        <v>1897</v>
      </c>
      <c r="J304">
        <v>157</v>
      </c>
      <c r="K304">
        <v>391</v>
      </c>
      <c r="L304">
        <v>0.40200000000000002</v>
      </c>
      <c r="M304">
        <v>99</v>
      </c>
      <c r="N304">
        <v>237</v>
      </c>
      <c r="O304">
        <v>0.41799999999999998</v>
      </c>
      <c r="P304">
        <v>58</v>
      </c>
      <c r="Q304">
        <v>154</v>
      </c>
      <c r="R304">
        <v>0.377</v>
      </c>
      <c r="S304">
        <v>0.52800000000000002</v>
      </c>
      <c r="T304">
        <v>45</v>
      </c>
      <c r="U304">
        <v>57</v>
      </c>
      <c r="V304">
        <v>0.78900000000000003</v>
      </c>
      <c r="W304">
        <v>113</v>
      </c>
      <c r="X304">
        <v>211</v>
      </c>
      <c r="Y304">
        <v>324</v>
      </c>
      <c r="Z304">
        <v>121</v>
      </c>
      <c r="AA304">
        <v>48</v>
      </c>
      <c r="AB304">
        <v>61</v>
      </c>
      <c r="AC304">
        <v>82</v>
      </c>
      <c r="AD304">
        <v>271</v>
      </c>
      <c r="AE304">
        <v>458</v>
      </c>
      <c r="AF304">
        <f t="shared" ca="1" si="4"/>
        <v>0.75099053649983805</v>
      </c>
    </row>
    <row r="305" spans="1:32" x14ac:dyDescent="0.2">
      <c r="A305">
        <v>261</v>
      </c>
      <c r="B305">
        <v>1996</v>
      </c>
      <c r="C305" t="s">
        <v>474</v>
      </c>
      <c r="D305" t="s">
        <v>6</v>
      </c>
      <c r="E305">
        <v>26</v>
      </c>
      <c r="F305" t="s">
        <v>8</v>
      </c>
      <c r="G305">
        <v>74</v>
      </c>
      <c r="H305">
        <v>71</v>
      </c>
      <c r="I305">
        <v>2495</v>
      </c>
      <c r="J305">
        <v>442</v>
      </c>
      <c r="K305">
        <v>907</v>
      </c>
      <c r="L305">
        <v>0.48699999999999999</v>
      </c>
      <c r="M305">
        <v>9</v>
      </c>
      <c r="N305">
        <v>39</v>
      </c>
      <c r="O305">
        <v>0.23100000000000001</v>
      </c>
      <c r="P305">
        <v>433</v>
      </c>
      <c r="Q305">
        <v>868</v>
      </c>
      <c r="R305">
        <v>0.499</v>
      </c>
      <c r="S305">
        <v>0.49199999999999999</v>
      </c>
      <c r="T305">
        <v>324</v>
      </c>
      <c r="U305">
        <v>396</v>
      </c>
      <c r="V305">
        <v>0.81799999999999995</v>
      </c>
      <c r="W305">
        <v>184</v>
      </c>
      <c r="X305">
        <v>354</v>
      </c>
      <c r="Y305">
        <v>538</v>
      </c>
      <c r="Z305">
        <v>197</v>
      </c>
      <c r="AA305">
        <v>71</v>
      </c>
      <c r="AB305">
        <v>71</v>
      </c>
      <c r="AC305">
        <v>187</v>
      </c>
      <c r="AD305">
        <v>276</v>
      </c>
      <c r="AE305">
        <v>1217</v>
      </c>
      <c r="AF305">
        <f t="shared" ca="1" si="4"/>
        <v>0.23183292635155728</v>
      </c>
    </row>
    <row r="306" spans="1:32" x14ac:dyDescent="0.2">
      <c r="A306">
        <v>159</v>
      </c>
      <c r="B306">
        <v>1996</v>
      </c>
      <c r="C306" t="s">
        <v>614</v>
      </c>
      <c r="D306" t="s">
        <v>13</v>
      </c>
      <c r="E306">
        <v>30</v>
      </c>
      <c r="F306" t="s">
        <v>108</v>
      </c>
      <c r="G306">
        <v>44</v>
      </c>
      <c r="H306">
        <v>13</v>
      </c>
      <c r="I306">
        <v>1033</v>
      </c>
      <c r="J306">
        <v>117</v>
      </c>
      <c r="K306">
        <v>297</v>
      </c>
      <c r="L306">
        <v>0.39400000000000002</v>
      </c>
      <c r="M306">
        <v>38</v>
      </c>
      <c r="N306">
        <v>91</v>
      </c>
      <c r="O306">
        <v>0.41799999999999998</v>
      </c>
      <c r="P306">
        <v>79</v>
      </c>
      <c r="Q306">
        <v>206</v>
      </c>
      <c r="R306">
        <v>0.38300000000000001</v>
      </c>
      <c r="S306">
        <v>0.45800000000000002</v>
      </c>
      <c r="T306">
        <v>33</v>
      </c>
      <c r="U306">
        <v>38</v>
      </c>
      <c r="V306">
        <v>0.86799999999999999</v>
      </c>
      <c r="W306">
        <v>14</v>
      </c>
      <c r="X306">
        <v>72</v>
      </c>
      <c r="Y306">
        <v>86</v>
      </c>
      <c r="Z306">
        <v>82</v>
      </c>
      <c r="AA306">
        <v>31</v>
      </c>
      <c r="AB306">
        <v>5</v>
      </c>
      <c r="AC306">
        <v>32</v>
      </c>
      <c r="AD306">
        <v>119</v>
      </c>
      <c r="AE306">
        <v>305</v>
      </c>
      <c r="AF306">
        <f t="shared" ca="1" si="4"/>
        <v>0.19320531851026024</v>
      </c>
    </row>
    <row r="307" spans="1:32" x14ac:dyDescent="0.2">
      <c r="A307">
        <v>302</v>
      </c>
      <c r="B307">
        <v>1996</v>
      </c>
      <c r="C307" t="s">
        <v>679</v>
      </c>
      <c r="D307" t="s">
        <v>13</v>
      </c>
      <c r="E307">
        <v>29</v>
      </c>
      <c r="F307" t="s">
        <v>34</v>
      </c>
      <c r="G307">
        <v>82</v>
      </c>
      <c r="H307">
        <v>82</v>
      </c>
      <c r="I307">
        <v>3457</v>
      </c>
      <c r="J307">
        <v>449</v>
      </c>
      <c r="K307">
        <v>798</v>
      </c>
      <c r="L307">
        <v>0.56299999999999994</v>
      </c>
      <c r="M307">
        <v>0</v>
      </c>
      <c r="N307">
        <v>0</v>
      </c>
      <c r="O307">
        <v>0</v>
      </c>
      <c r="P307">
        <v>449</v>
      </c>
      <c r="Q307">
        <v>798</v>
      </c>
      <c r="R307">
        <v>0.56299999999999994</v>
      </c>
      <c r="S307">
        <v>0.56299999999999994</v>
      </c>
      <c r="T307">
        <v>298</v>
      </c>
      <c r="U307">
        <v>414</v>
      </c>
      <c r="V307">
        <v>0.72</v>
      </c>
      <c r="W307">
        <v>220</v>
      </c>
      <c r="X307">
        <v>544</v>
      </c>
      <c r="Y307">
        <v>764</v>
      </c>
      <c r="Z307">
        <v>363</v>
      </c>
      <c r="AA307">
        <v>69</v>
      </c>
      <c r="AB307">
        <v>34</v>
      </c>
      <c r="AC307">
        <v>211</v>
      </c>
      <c r="AD307">
        <v>246</v>
      </c>
      <c r="AE307">
        <v>1196</v>
      </c>
      <c r="AF307">
        <f t="shared" ca="1" si="4"/>
        <v>0.1552863572936356</v>
      </c>
    </row>
    <row r="308" spans="1:32" x14ac:dyDescent="0.2">
      <c r="A308">
        <v>356</v>
      </c>
      <c r="B308">
        <v>1996</v>
      </c>
      <c r="C308" t="s">
        <v>680</v>
      </c>
      <c r="D308" t="s">
        <v>6</v>
      </c>
      <c r="E308">
        <v>33</v>
      </c>
      <c r="F308" t="s">
        <v>117</v>
      </c>
      <c r="G308">
        <v>72</v>
      </c>
      <c r="H308">
        <v>72</v>
      </c>
      <c r="I308">
        <v>2797</v>
      </c>
      <c r="J308">
        <v>768</v>
      </c>
      <c r="K308">
        <v>1494</v>
      </c>
      <c r="L308">
        <v>0.51400000000000001</v>
      </c>
      <c r="M308">
        <v>3</v>
      </c>
      <c r="N308">
        <v>14</v>
      </c>
      <c r="O308">
        <v>0.214</v>
      </c>
      <c r="P308">
        <v>765</v>
      </c>
      <c r="Q308">
        <v>1480</v>
      </c>
      <c r="R308">
        <v>0.51700000000000002</v>
      </c>
      <c r="S308">
        <v>0.51500000000000001</v>
      </c>
      <c r="T308">
        <v>397</v>
      </c>
      <c r="U308">
        <v>548</v>
      </c>
      <c r="V308">
        <v>0.72399999999999998</v>
      </c>
      <c r="W308">
        <v>176</v>
      </c>
      <c r="X308">
        <v>608</v>
      </c>
      <c r="Y308">
        <v>784</v>
      </c>
      <c r="Z308">
        <v>257</v>
      </c>
      <c r="AA308">
        <v>113</v>
      </c>
      <c r="AB308">
        <v>207</v>
      </c>
      <c r="AC308">
        <v>247</v>
      </c>
      <c r="AD308">
        <v>242</v>
      </c>
      <c r="AE308">
        <v>1936</v>
      </c>
      <c r="AF308">
        <f t="shared" ca="1" si="4"/>
        <v>0.61700995909664724</v>
      </c>
    </row>
    <row r="309" spans="1:32" x14ac:dyDescent="0.2">
      <c r="A309">
        <v>129</v>
      </c>
      <c r="B309">
        <v>1996</v>
      </c>
      <c r="C309" t="s">
        <v>681</v>
      </c>
      <c r="D309" t="s">
        <v>1</v>
      </c>
      <c r="E309">
        <v>23</v>
      </c>
      <c r="F309" t="s">
        <v>50</v>
      </c>
      <c r="G309">
        <v>67</v>
      </c>
      <c r="H309">
        <v>12</v>
      </c>
      <c r="I309">
        <v>1284</v>
      </c>
      <c r="J309">
        <v>274</v>
      </c>
      <c r="K309">
        <v>655</v>
      </c>
      <c r="L309">
        <v>0.41799999999999998</v>
      </c>
      <c r="M309">
        <v>74</v>
      </c>
      <c r="N309">
        <v>207</v>
      </c>
      <c r="O309">
        <v>0.35699999999999998</v>
      </c>
      <c r="P309">
        <v>200</v>
      </c>
      <c r="Q309">
        <v>448</v>
      </c>
      <c r="R309">
        <v>0.44600000000000001</v>
      </c>
      <c r="S309">
        <v>0.47499999999999998</v>
      </c>
      <c r="T309">
        <v>154</v>
      </c>
      <c r="U309">
        <v>257</v>
      </c>
      <c r="V309">
        <v>0.59899999999999998</v>
      </c>
      <c r="W309">
        <v>58</v>
      </c>
      <c r="X309">
        <v>57</v>
      </c>
      <c r="Y309">
        <v>115</v>
      </c>
      <c r="Z309">
        <v>99</v>
      </c>
      <c r="AA309">
        <v>42</v>
      </c>
      <c r="AB309">
        <v>13</v>
      </c>
      <c r="AC309">
        <v>77</v>
      </c>
      <c r="AD309">
        <v>128</v>
      </c>
      <c r="AE309">
        <v>776</v>
      </c>
      <c r="AF309">
        <f t="shared" ca="1" si="4"/>
        <v>0.35913799609507757</v>
      </c>
    </row>
    <row r="310" spans="1:32" x14ac:dyDescent="0.2">
      <c r="A310">
        <v>199</v>
      </c>
      <c r="B310">
        <v>1996</v>
      </c>
      <c r="C310" t="s">
        <v>682</v>
      </c>
      <c r="D310" t="s">
        <v>13</v>
      </c>
      <c r="E310">
        <v>24</v>
      </c>
      <c r="F310" t="s">
        <v>408</v>
      </c>
      <c r="G310">
        <v>63</v>
      </c>
      <c r="H310">
        <v>7</v>
      </c>
      <c r="I310">
        <v>838</v>
      </c>
      <c r="J310">
        <v>112</v>
      </c>
      <c r="K310">
        <v>214</v>
      </c>
      <c r="L310">
        <v>0.52300000000000002</v>
      </c>
      <c r="M310">
        <v>1</v>
      </c>
      <c r="N310">
        <v>3</v>
      </c>
      <c r="O310">
        <v>0.33300000000000002</v>
      </c>
      <c r="P310">
        <v>111</v>
      </c>
      <c r="Q310">
        <v>211</v>
      </c>
      <c r="R310">
        <v>0.52600000000000002</v>
      </c>
      <c r="S310">
        <v>0.52600000000000002</v>
      </c>
      <c r="T310">
        <v>47</v>
      </c>
      <c r="U310">
        <v>73</v>
      </c>
      <c r="V310">
        <v>0.64400000000000002</v>
      </c>
      <c r="W310">
        <v>40</v>
      </c>
      <c r="X310">
        <v>58</v>
      </c>
      <c r="Y310">
        <v>98</v>
      </c>
      <c r="Z310">
        <v>47</v>
      </c>
      <c r="AA310">
        <v>28</v>
      </c>
      <c r="AB310">
        <v>5</v>
      </c>
      <c r="AC310">
        <v>56</v>
      </c>
      <c r="AD310">
        <v>94</v>
      </c>
      <c r="AE310">
        <v>272</v>
      </c>
      <c r="AF310">
        <f t="shared" ca="1" si="4"/>
        <v>0.40121358078807579</v>
      </c>
    </row>
    <row r="311" spans="1:32" x14ac:dyDescent="0.2">
      <c r="A311">
        <v>16</v>
      </c>
      <c r="B311">
        <v>1996</v>
      </c>
      <c r="C311" t="s">
        <v>683</v>
      </c>
      <c r="D311" t="s">
        <v>4</v>
      </c>
      <c r="E311">
        <v>28</v>
      </c>
      <c r="F311" t="s">
        <v>458</v>
      </c>
      <c r="G311">
        <v>69</v>
      </c>
      <c r="H311">
        <v>68</v>
      </c>
      <c r="I311">
        <v>2096</v>
      </c>
      <c r="J311">
        <v>324</v>
      </c>
      <c r="K311">
        <v>781</v>
      </c>
      <c r="L311">
        <v>0.41499999999999998</v>
      </c>
      <c r="M311">
        <v>90</v>
      </c>
      <c r="N311">
        <v>271</v>
      </c>
      <c r="O311">
        <v>0.33200000000000002</v>
      </c>
      <c r="P311">
        <v>234</v>
      </c>
      <c r="Q311">
        <v>510</v>
      </c>
      <c r="R311">
        <v>0.45900000000000002</v>
      </c>
      <c r="S311">
        <v>0.47199999999999998</v>
      </c>
      <c r="T311">
        <v>229</v>
      </c>
      <c r="U311">
        <v>297</v>
      </c>
      <c r="V311">
        <v>0.77100000000000002</v>
      </c>
      <c r="W311">
        <v>29</v>
      </c>
      <c r="X311">
        <v>145</v>
      </c>
      <c r="Y311">
        <v>174</v>
      </c>
      <c r="Z311">
        <v>476</v>
      </c>
      <c r="AA311">
        <v>116</v>
      </c>
      <c r="AB311">
        <v>11</v>
      </c>
      <c r="AC311">
        <v>160</v>
      </c>
      <c r="AD311">
        <v>137</v>
      </c>
      <c r="AE311">
        <v>967</v>
      </c>
      <c r="AF311">
        <f t="shared" ca="1" si="4"/>
        <v>0.46677139664530842</v>
      </c>
    </row>
    <row r="312" spans="1:32" x14ac:dyDescent="0.2">
      <c r="A312">
        <v>445</v>
      </c>
      <c r="B312">
        <v>1996</v>
      </c>
      <c r="C312" t="s">
        <v>684</v>
      </c>
      <c r="D312" t="s">
        <v>13</v>
      </c>
      <c r="E312">
        <v>33</v>
      </c>
      <c r="F312" t="s">
        <v>433</v>
      </c>
      <c r="G312">
        <v>63</v>
      </c>
      <c r="H312">
        <v>60</v>
      </c>
      <c r="I312">
        <v>2200</v>
      </c>
      <c r="J312">
        <v>360</v>
      </c>
      <c r="K312">
        <v>740</v>
      </c>
      <c r="L312">
        <v>0.48599999999999999</v>
      </c>
      <c r="M312">
        <v>73</v>
      </c>
      <c r="N312">
        <v>179</v>
      </c>
      <c r="O312">
        <v>0.40799999999999997</v>
      </c>
      <c r="P312">
        <v>287</v>
      </c>
      <c r="Q312">
        <v>561</v>
      </c>
      <c r="R312">
        <v>0.51200000000000001</v>
      </c>
      <c r="S312">
        <v>0.53600000000000003</v>
      </c>
      <c r="T312">
        <v>287</v>
      </c>
      <c r="U312">
        <v>370</v>
      </c>
      <c r="V312">
        <v>0.77600000000000002</v>
      </c>
      <c r="W312">
        <v>73</v>
      </c>
      <c r="X312">
        <v>255</v>
      </c>
      <c r="Y312">
        <v>328</v>
      </c>
      <c r="Z312">
        <v>276</v>
      </c>
      <c r="AA312">
        <v>56</v>
      </c>
      <c r="AB312">
        <v>8</v>
      </c>
      <c r="AC312">
        <v>146</v>
      </c>
      <c r="AD312">
        <v>179</v>
      </c>
      <c r="AE312">
        <v>1080</v>
      </c>
      <c r="AF312">
        <f t="shared" ca="1" si="4"/>
        <v>0.1128508084908143</v>
      </c>
    </row>
    <row r="313" spans="1:32" x14ac:dyDescent="0.2">
      <c r="A313">
        <v>204</v>
      </c>
      <c r="B313">
        <v>1996</v>
      </c>
      <c r="C313" t="s">
        <v>685</v>
      </c>
      <c r="D313" t="s">
        <v>4</v>
      </c>
      <c r="E313">
        <v>34</v>
      </c>
      <c r="F313" t="s">
        <v>34</v>
      </c>
      <c r="G313">
        <v>82</v>
      </c>
      <c r="H313">
        <v>82</v>
      </c>
      <c r="I313">
        <v>2893</v>
      </c>
      <c r="J313">
        <v>436</v>
      </c>
      <c r="K313">
        <v>939</v>
      </c>
      <c r="L313">
        <v>0.46400000000000002</v>
      </c>
      <c r="M313">
        <v>121</v>
      </c>
      <c r="N313">
        <v>325</v>
      </c>
      <c r="O313">
        <v>0.372</v>
      </c>
      <c r="P313">
        <v>315</v>
      </c>
      <c r="Q313">
        <v>614</v>
      </c>
      <c r="R313">
        <v>0.51300000000000001</v>
      </c>
      <c r="S313">
        <v>0.52900000000000003</v>
      </c>
      <c r="T313">
        <v>156</v>
      </c>
      <c r="U313">
        <v>206</v>
      </c>
      <c r="V313">
        <v>0.75700000000000001</v>
      </c>
      <c r="W313">
        <v>32</v>
      </c>
      <c r="X313">
        <v>170</v>
      </c>
      <c r="Y313">
        <v>202</v>
      </c>
      <c r="Z313">
        <v>352</v>
      </c>
      <c r="AA313">
        <v>131</v>
      </c>
      <c r="AB313">
        <v>5</v>
      </c>
      <c r="AC313">
        <v>178</v>
      </c>
      <c r="AD313">
        <v>201</v>
      </c>
      <c r="AE313">
        <v>1149</v>
      </c>
      <c r="AF313">
        <f t="shared" ca="1" si="4"/>
        <v>0.40213854739739396</v>
      </c>
    </row>
    <row r="314" spans="1:32" x14ac:dyDescent="0.2">
      <c r="A314">
        <v>424</v>
      </c>
      <c r="B314">
        <v>1996</v>
      </c>
      <c r="C314" t="s">
        <v>686</v>
      </c>
      <c r="D314" t="s">
        <v>26</v>
      </c>
      <c r="E314">
        <v>34</v>
      </c>
      <c r="F314" t="s">
        <v>77</v>
      </c>
      <c r="G314">
        <v>64</v>
      </c>
      <c r="H314">
        <v>57</v>
      </c>
      <c r="I314">
        <v>2088</v>
      </c>
      <c r="J314">
        <v>146</v>
      </c>
      <c r="K314">
        <v>304</v>
      </c>
      <c r="L314">
        <v>0.48</v>
      </c>
      <c r="M314">
        <v>3</v>
      </c>
      <c r="N314">
        <v>27</v>
      </c>
      <c r="O314">
        <v>0.111</v>
      </c>
      <c r="P314">
        <v>143</v>
      </c>
      <c r="Q314">
        <v>277</v>
      </c>
      <c r="R314">
        <v>0.51600000000000001</v>
      </c>
      <c r="S314">
        <v>0.48499999999999999</v>
      </c>
      <c r="T314">
        <v>56</v>
      </c>
      <c r="U314">
        <v>106</v>
      </c>
      <c r="V314">
        <v>0.52800000000000002</v>
      </c>
      <c r="W314">
        <v>356</v>
      </c>
      <c r="X314">
        <v>596</v>
      </c>
      <c r="Y314">
        <v>952</v>
      </c>
      <c r="Z314">
        <v>160</v>
      </c>
      <c r="AA314">
        <v>36</v>
      </c>
      <c r="AB314">
        <v>27</v>
      </c>
      <c r="AC314">
        <v>138</v>
      </c>
      <c r="AD314">
        <v>196</v>
      </c>
      <c r="AE314">
        <v>351</v>
      </c>
      <c r="AF314">
        <f t="shared" ca="1" si="4"/>
        <v>0.38209683571625863</v>
      </c>
    </row>
    <row r="315" spans="1:32" x14ac:dyDescent="0.2">
      <c r="A315">
        <v>378</v>
      </c>
      <c r="B315">
        <v>1996</v>
      </c>
      <c r="C315" t="s">
        <v>687</v>
      </c>
      <c r="D315" t="s">
        <v>13</v>
      </c>
      <c r="E315">
        <v>31</v>
      </c>
      <c r="F315" t="s">
        <v>127</v>
      </c>
      <c r="G315">
        <v>80</v>
      </c>
      <c r="H315">
        <v>16</v>
      </c>
      <c r="I315">
        <v>2131</v>
      </c>
      <c r="J315">
        <v>308</v>
      </c>
      <c r="K315">
        <v>705</v>
      </c>
      <c r="L315">
        <v>0.437</v>
      </c>
      <c r="M315">
        <v>190</v>
      </c>
      <c r="N315">
        <v>463</v>
      </c>
      <c r="O315">
        <v>0.41</v>
      </c>
      <c r="P315">
        <v>118</v>
      </c>
      <c r="Q315">
        <v>242</v>
      </c>
      <c r="R315">
        <v>0.48799999999999999</v>
      </c>
      <c r="S315">
        <v>0.57199999999999995</v>
      </c>
      <c r="T315">
        <v>67</v>
      </c>
      <c r="U315">
        <v>104</v>
      </c>
      <c r="V315">
        <v>0.64400000000000002</v>
      </c>
      <c r="W315">
        <v>76</v>
      </c>
      <c r="X315">
        <v>337</v>
      </c>
      <c r="Y315">
        <v>413</v>
      </c>
      <c r="Z315">
        <v>100</v>
      </c>
      <c r="AA315">
        <v>49</v>
      </c>
      <c r="AB315">
        <v>26</v>
      </c>
      <c r="AC315">
        <v>91</v>
      </c>
      <c r="AD315">
        <v>197</v>
      </c>
      <c r="AE315">
        <v>873</v>
      </c>
      <c r="AF315">
        <f t="shared" ca="1" si="4"/>
        <v>0.52980659467188673</v>
      </c>
    </row>
    <row r="316" spans="1:32" x14ac:dyDescent="0.2">
      <c r="A316">
        <v>150</v>
      </c>
      <c r="B316">
        <v>1996</v>
      </c>
      <c r="C316" t="s">
        <v>688</v>
      </c>
      <c r="D316" t="s">
        <v>13</v>
      </c>
      <c r="E316">
        <v>22</v>
      </c>
      <c r="F316" t="s">
        <v>17</v>
      </c>
      <c r="G316">
        <v>82</v>
      </c>
      <c r="H316">
        <v>72</v>
      </c>
      <c r="I316">
        <v>3212</v>
      </c>
      <c r="J316">
        <v>465</v>
      </c>
      <c r="K316">
        <v>976</v>
      </c>
      <c r="L316">
        <v>0.47599999999999998</v>
      </c>
      <c r="M316">
        <v>61</v>
      </c>
      <c r="N316">
        <v>186</v>
      </c>
      <c r="O316">
        <v>0.32800000000000001</v>
      </c>
      <c r="P316">
        <v>404</v>
      </c>
      <c r="Q316">
        <v>790</v>
      </c>
      <c r="R316">
        <v>0.51100000000000001</v>
      </c>
      <c r="S316">
        <v>0.50800000000000001</v>
      </c>
      <c r="T316">
        <v>242</v>
      </c>
      <c r="U316">
        <v>323</v>
      </c>
      <c r="V316">
        <v>0.749</v>
      </c>
      <c r="W316">
        <v>139</v>
      </c>
      <c r="X316">
        <v>235</v>
      </c>
      <c r="Y316">
        <v>374</v>
      </c>
      <c r="Z316">
        <v>289</v>
      </c>
      <c r="AA316">
        <v>85</v>
      </c>
      <c r="AB316">
        <v>31</v>
      </c>
      <c r="AC316">
        <v>133</v>
      </c>
      <c r="AD316">
        <v>199</v>
      </c>
      <c r="AE316">
        <v>1233</v>
      </c>
      <c r="AF316">
        <f t="shared" ca="1" si="4"/>
        <v>0.42253925719691887</v>
      </c>
    </row>
    <row r="317" spans="1:32" x14ac:dyDescent="0.2">
      <c r="A317">
        <v>542</v>
      </c>
      <c r="B317">
        <v>1996</v>
      </c>
      <c r="C317" t="s">
        <v>418</v>
      </c>
      <c r="D317" t="s">
        <v>13</v>
      </c>
      <c r="E317">
        <v>25</v>
      </c>
      <c r="F317" t="s">
        <v>8</v>
      </c>
      <c r="G317">
        <v>73</v>
      </c>
      <c r="H317">
        <v>73</v>
      </c>
      <c r="I317">
        <v>2169</v>
      </c>
      <c r="J317">
        <v>359</v>
      </c>
      <c r="K317">
        <v>808</v>
      </c>
      <c r="L317">
        <v>0.44400000000000001</v>
      </c>
      <c r="M317">
        <v>114</v>
      </c>
      <c r="N317">
        <v>293</v>
      </c>
      <c r="O317">
        <v>0.38900000000000001</v>
      </c>
      <c r="P317">
        <v>245</v>
      </c>
      <c r="Q317">
        <v>515</v>
      </c>
      <c r="R317">
        <v>0.47599999999999998</v>
      </c>
      <c r="S317">
        <v>0.51500000000000001</v>
      </c>
      <c r="T317">
        <v>163</v>
      </c>
      <c r="U317">
        <v>232</v>
      </c>
      <c r="V317">
        <v>0.70299999999999996</v>
      </c>
      <c r="W317">
        <v>99</v>
      </c>
      <c r="X317">
        <v>220</v>
      </c>
      <c r="Y317">
        <v>319</v>
      </c>
      <c r="Z317">
        <v>230</v>
      </c>
      <c r="AA317">
        <v>85</v>
      </c>
      <c r="AB317">
        <v>58</v>
      </c>
      <c r="AC317">
        <v>151</v>
      </c>
      <c r="AD317">
        <v>238</v>
      </c>
      <c r="AE317">
        <v>995</v>
      </c>
      <c r="AF317">
        <f t="shared" ca="1" si="4"/>
        <v>0.11644653234619395</v>
      </c>
    </row>
    <row r="318" spans="1:32" x14ac:dyDescent="0.2">
      <c r="A318">
        <v>0</v>
      </c>
      <c r="B318">
        <v>0</v>
      </c>
      <c r="C318">
        <v>0</v>
      </c>
      <c r="D318">
        <v>0</v>
      </c>
      <c r="E318">
        <v>0</v>
      </c>
      <c r="F318">
        <v>0</v>
      </c>
      <c r="G318">
        <v>0</v>
      </c>
      <c r="H318">
        <v>0</v>
      </c>
      <c r="I318">
        <v>0</v>
      </c>
      <c r="J318">
        <v>0</v>
      </c>
      <c r="K318">
        <v>0</v>
      </c>
      <c r="L318">
        <v>0</v>
      </c>
      <c r="M318">
        <v>0</v>
      </c>
      <c r="N318">
        <v>0</v>
      </c>
      <c r="O318">
        <v>0</v>
      </c>
      <c r="P318">
        <v>0</v>
      </c>
      <c r="Q318">
        <v>0</v>
      </c>
      <c r="R318">
        <v>0</v>
      </c>
      <c r="S318">
        <v>0</v>
      </c>
      <c r="T318">
        <v>0</v>
      </c>
      <c r="U318">
        <v>0</v>
      </c>
      <c r="V318">
        <v>0</v>
      </c>
      <c r="W318">
        <v>0</v>
      </c>
      <c r="X318">
        <v>0</v>
      </c>
      <c r="Y318">
        <v>0</v>
      </c>
      <c r="Z318">
        <v>0</v>
      </c>
      <c r="AA318">
        <v>0</v>
      </c>
      <c r="AB318">
        <v>0</v>
      </c>
      <c r="AC318">
        <v>0</v>
      </c>
      <c r="AD318">
        <v>0</v>
      </c>
      <c r="AE318">
        <v>0</v>
      </c>
      <c r="AF318">
        <v>0</v>
      </c>
    </row>
    <row r="319" spans="1:32" x14ac:dyDescent="0.2">
      <c r="A319">
        <v>0</v>
      </c>
      <c r="B319">
        <v>0</v>
      </c>
      <c r="C319">
        <v>0</v>
      </c>
      <c r="D319">
        <v>0</v>
      </c>
      <c r="E319">
        <v>0</v>
      </c>
      <c r="F319">
        <v>0</v>
      </c>
      <c r="G319">
        <v>0</v>
      </c>
      <c r="H319">
        <v>0</v>
      </c>
      <c r="I319">
        <v>0</v>
      </c>
      <c r="J319">
        <v>0</v>
      </c>
      <c r="K319">
        <v>0</v>
      </c>
      <c r="L319">
        <v>0</v>
      </c>
      <c r="M319">
        <v>0</v>
      </c>
      <c r="N319">
        <v>0</v>
      </c>
      <c r="O319">
        <v>0</v>
      </c>
      <c r="P319">
        <v>0</v>
      </c>
      <c r="Q319">
        <v>0</v>
      </c>
      <c r="R319">
        <v>0</v>
      </c>
      <c r="S319">
        <v>0</v>
      </c>
      <c r="T319">
        <v>0</v>
      </c>
      <c r="U319">
        <v>0</v>
      </c>
      <c r="V319">
        <v>0</v>
      </c>
      <c r="W319">
        <v>0</v>
      </c>
      <c r="X319">
        <v>0</v>
      </c>
      <c r="Y319">
        <v>0</v>
      </c>
      <c r="Z319">
        <v>0</v>
      </c>
      <c r="AA319">
        <v>0</v>
      </c>
      <c r="AB319">
        <v>0</v>
      </c>
      <c r="AC319">
        <v>0</v>
      </c>
      <c r="AD319">
        <v>0</v>
      </c>
      <c r="AE319">
        <v>0</v>
      </c>
      <c r="AF319">
        <v>0</v>
      </c>
    </row>
    <row r="320" spans="1:32" x14ac:dyDescent="0.2">
      <c r="A320">
        <v>0</v>
      </c>
      <c r="B320">
        <v>0</v>
      </c>
      <c r="C320">
        <v>0</v>
      </c>
      <c r="D320">
        <v>0</v>
      </c>
      <c r="E320">
        <v>0</v>
      </c>
      <c r="F320">
        <v>0</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row>
    <row r="321" spans="1:32" x14ac:dyDescent="0.2">
      <c r="A321">
        <v>0</v>
      </c>
      <c r="B321">
        <v>0</v>
      </c>
      <c r="C321">
        <v>0</v>
      </c>
      <c r="D321">
        <v>0</v>
      </c>
      <c r="E321">
        <v>0</v>
      </c>
      <c r="F321">
        <v>0</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row>
    <row r="322" spans="1:32" x14ac:dyDescent="0.2">
      <c r="A322">
        <v>0</v>
      </c>
      <c r="B322">
        <v>0</v>
      </c>
      <c r="C322">
        <v>0</v>
      </c>
      <c r="D322">
        <v>0</v>
      </c>
      <c r="E322">
        <v>0</v>
      </c>
      <c r="F322">
        <v>0</v>
      </c>
      <c r="G322">
        <v>0</v>
      </c>
      <c r="H322">
        <v>0</v>
      </c>
      <c r="I322">
        <v>0</v>
      </c>
      <c r="J322">
        <v>0</v>
      </c>
      <c r="K322">
        <v>0</v>
      </c>
      <c r="L322">
        <v>0</v>
      </c>
      <c r="M322">
        <v>0</v>
      </c>
      <c r="N322">
        <v>0</v>
      </c>
      <c r="O322">
        <v>0</v>
      </c>
      <c r="P322">
        <v>0</v>
      </c>
      <c r="Q322">
        <v>0</v>
      </c>
      <c r="R322">
        <v>0</v>
      </c>
      <c r="S322">
        <v>0</v>
      </c>
      <c r="T322">
        <v>0</v>
      </c>
      <c r="U322">
        <v>0</v>
      </c>
      <c r="V322">
        <v>0</v>
      </c>
      <c r="W322">
        <v>0</v>
      </c>
      <c r="X322">
        <v>0</v>
      </c>
      <c r="Y322">
        <v>0</v>
      </c>
      <c r="Z322">
        <v>0</v>
      </c>
      <c r="AA322">
        <v>0</v>
      </c>
      <c r="AB322">
        <v>0</v>
      </c>
      <c r="AC322">
        <v>0</v>
      </c>
      <c r="AD322">
        <v>0</v>
      </c>
      <c r="AE322">
        <v>0</v>
      </c>
      <c r="AF322">
        <v>0</v>
      </c>
    </row>
    <row r="323" spans="1:32" x14ac:dyDescent="0.2">
      <c r="A323">
        <v>0</v>
      </c>
      <c r="B323">
        <v>0</v>
      </c>
      <c r="C323">
        <v>0</v>
      </c>
      <c r="D323">
        <v>0</v>
      </c>
      <c r="E323">
        <v>0</v>
      </c>
      <c r="F323">
        <v>0</v>
      </c>
      <c r="G323">
        <v>0</v>
      </c>
      <c r="H323">
        <v>0</v>
      </c>
      <c r="I323">
        <v>0</v>
      </c>
      <c r="J323">
        <v>0</v>
      </c>
      <c r="K323">
        <v>0</v>
      </c>
      <c r="L323">
        <v>0</v>
      </c>
      <c r="M323">
        <v>0</v>
      </c>
      <c r="N323">
        <v>0</v>
      </c>
      <c r="O323">
        <v>0</v>
      </c>
      <c r="P323">
        <v>0</v>
      </c>
      <c r="Q323">
        <v>0</v>
      </c>
      <c r="R323">
        <v>0</v>
      </c>
      <c r="S323">
        <v>0</v>
      </c>
      <c r="T323">
        <v>0</v>
      </c>
      <c r="U323">
        <v>0</v>
      </c>
      <c r="V323">
        <v>0</v>
      </c>
      <c r="W323">
        <v>0</v>
      </c>
      <c r="X323">
        <v>0</v>
      </c>
      <c r="Y323">
        <v>0</v>
      </c>
      <c r="Z323">
        <v>0</v>
      </c>
      <c r="AA323">
        <v>0</v>
      </c>
      <c r="AB323">
        <v>0</v>
      </c>
      <c r="AC323">
        <v>0</v>
      </c>
      <c r="AD323">
        <v>0</v>
      </c>
      <c r="AE323">
        <v>0</v>
      </c>
      <c r="AF323">
        <v>0</v>
      </c>
    </row>
    <row r="324" spans="1:32" x14ac:dyDescent="0.2">
      <c r="A324">
        <v>0</v>
      </c>
      <c r="B324">
        <v>0</v>
      </c>
      <c r="C324">
        <v>0</v>
      </c>
      <c r="D324">
        <v>0</v>
      </c>
      <c r="E324">
        <v>0</v>
      </c>
      <c r="F324">
        <v>0</v>
      </c>
      <c r="G324">
        <v>0</v>
      </c>
      <c r="H324">
        <v>0</v>
      </c>
      <c r="I324">
        <v>0</v>
      </c>
      <c r="J324">
        <v>0</v>
      </c>
      <c r="K324">
        <v>0</v>
      </c>
      <c r="L324">
        <v>0</v>
      </c>
      <c r="M324">
        <v>0</v>
      </c>
      <c r="N324">
        <v>0</v>
      </c>
      <c r="O324">
        <v>0</v>
      </c>
      <c r="P324">
        <v>0</v>
      </c>
      <c r="Q324">
        <v>0</v>
      </c>
      <c r="R324">
        <v>0</v>
      </c>
      <c r="S324">
        <v>0</v>
      </c>
      <c r="T324">
        <v>0</v>
      </c>
      <c r="U324">
        <v>0</v>
      </c>
      <c r="V324">
        <v>0</v>
      </c>
      <c r="W324">
        <v>0</v>
      </c>
      <c r="X324">
        <v>0</v>
      </c>
      <c r="Y324">
        <v>0</v>
      </c>
      <c r="Z324">
        <v>0</v>
      </c>
      <c r="AA324">
        <v>0</v>
      </c>
      <c r="AB324">
        <v>0</v>
      </c>
      <c r="AC324">
        <v>0</v>
      </c>
      <c r="AD324">
        <v>0</v>
      </c>
      <c r="AE324">
        <v>0</v>
      </c>
      <c r="AF324">
        <v>0</v>
      </c>
    </row>
    <row r="325" spans="1:32" x14ac:dyDescent="0.2">
      <c r="A325">
        <v>0</v>
      </c>
      <c r="B325">
        <v>0</v>
      </c>
      <c r="C325">
        <v>0</v>
      </c>
      <c r="D325">
        <v>0</v>
      </c>
      <c r="E325">
        <v>0</v>
      </c>
      <c r="F325">
        <v>0</v>
      </c>
      <c r="G325">
        <v>0</v>
      </c>
      <c r="H325">
        <v>0</v>
      </c>
      <c r="I325">
        <v>0</v>
      </c>
      <c r="J325">
        <v>0</v>
      </c>
      <c r="K325">
        <v>0</v>
      </c>
      <c r="L325">
        <v>0</v>
      </c>
      <c r="M325">
        <v>0</v>
      </c>
      <c r="N325">
        <v>0</v>
      </c>
      <c r="O325">
        <v>0</v>
      </c>
      <c r="P325">
        <v>0</v>
      </c>
      <c r="Q325">
        <v>0</v>
      </c>
      <c r="R325">
        <v>0</v>
      </c>
      <c r="S325">
        <v>0</v>
      </c>
      <c r="T325">
        <v>0</v>
      </c>
      <c r="U325">
        <v>0</v>
      </c>
      <c r="V325">
        <v>0</v>
      </c>
      <c r="W325">
        <v>0</v>
      </c>
      <c r="X325">
        <v>0</v>
      </c>
      <c r="Y325">
        <v>0</v>
      </c>
      <c r="Z325">
        <v>0</v>
      </c>
      <c r="AA325">
        <v>0</v>
      </c>
      <c r="AB325">
        <v>0</v>
      </c>
      <c r="AC325">
        <v>0</v>
      </c>
      <c r="AD325">
        <v>0</v>
      </c>
      <c r="AE325">
        <v>0</v>
      </c>
      <c r="AF325">
        <v>0</v>
      </c>
    </row>
    <row r="326" spans="1:32" x14ac:dyDescent="0.2">
      <c r="A326">
        <v>0</v>
      </c>
      <c r="B326">
        <v>0</v>
      </c>
      <c r="C326">
        <v>0</v>
      </c>
      <c r="D326">
        <v>0</v>
      </c>
      <c r="E326">
        <v>0</v>
      </c>
      <c r="F326">
        <v>0</v>
      </c>
      <c r="G326">
        <v>0</v>
      </c>
      <c r="H326">
        <v>0</v>
      </c>
      <c r="I326">
        <v>0</v>
      </c>
      <c r="J326">
        <v>0</v>
      </c>
      <c r="K326">
        <v>0</v>
      </c>
      <c r="L326">
        <v>0</v>
      </c>
      <c r="M326">
        <v>0</v>
      </c>
      <c r="N326">
        <v>0</v>
      </c>
      <c r="O326">
        <v>0</v>
      </c>
      <c r="P326">
        <v>0</v>
      </c>
      <c r="Q326">
        <v>0</v>
      </c>
      <c r="R326">
        <v>0</v>
      </c>
      <c r="S326">
        <v>0</v>
      </c>
      <c r="T326">
        <v>0</v>
      </c>
      <c r="U326">
        <v>0</v>
      </c>
      <c r="V326">
        <v>0</v>
      </c>
      <c r="W326">
        <v>0</v>
      </c>
      <c r="X326">
        <v>0</v>
      </c>
      <c r="Y326">
        <v>0</v>
      </c>
      <c r="Z326">
        <v>0</v>
      </c>
      <c r="AA326">
        <v>0</v>
      </c>
      <c r="AB326">
        <v>0</v>
      </c>
      <c r="AC326">
        <v>0</v>
      </c>
      <c r="AD326">
        <v>0</v>
      </c>
      <c r="AE326">
        <v>0</v>
      </c>
      <c r="AF326">
        <v>0</v>
      </c>
    </row>
    <row r="327" spans="1:32" x14ac:dyDescent="0.2">
      <c r="A327">
        <v>0</v>
      </c>
      <c r="B327">
        <v>0</v>
      </c>
      <c r="C327">
        <v>0</v>
      </c>
      <c r="D327">
        <v>0</v>
      </c>
      <c r="E327">
        <v>0</v>
      </c>
      <c r="F327">
        <v>0</v>
      </c>
      <c r="G327">
        <v>0</v>
      </c>
      <c r="H327">
        <v>0</v>
      </c>
      <c r="I327">
        <v>0</v>
      </c>
      <c r="J327">
        <v>0</v>
      </c>
      <c r="K327">
        <v>0</v>
      </c>
      <c r="L327">
        <v>0</v>
      </c>
      <c r="M327">
        <v>0</v>
      </c>
      <c r="N327">
        <v>0</v>
      </c>
      <c r="O327">
        <v>0</v>
      </c>
      <c r="P327">
        <v>0</v>
      </c>
      <c r="Q327">
        <v>0</v>
      </c>
      <c r="R327">
        <v>0</v>
      </c>
      <c r="S327">
        <v>0</v>
      </c>
      <c r="T327">
        <v>0</v>
      </c>
      <c r="U327">
        <v>0</v>
      </c>
      <c r="V327">
        <v>0</v>
      </c>
      <c r="W327">
        <v>0</v>
      </c>
      <c r="X327">
        <v>0</v>
      </c>
      <c r="Y327">
        <v>0</v>
      </c>
      <c r="Z327">
        <v>0</v>
      </c>
      <c r="AA327">
        <v>0</v>
      </c>
      <c r="AB327">
        <v>0</v>
      </c>
      <c r="AC327">
        <v>0</v>
      </c>
      <c r="AD327">
        <v>0</v>
      </c>
      <c r="AE327">
        <v>0</v>
      </c>
      <c r="AF327">
        <v>0</v>
      </c>
    </row>
    <row r="328" spans="1:32" x14ac:dyDescent="0.2">
      <c r="A328">
        <v>0</v>
      </c>
      <c r="B328">
        <v>0</v>
      </c>
      <c r="C328">
        <v>0</v>
      </c>
      <c r="D328">
        <v>0</v>
      </c>
      <c r="E328">
        <v>0</v>
      </c>
      <c r="F328">
        <v>0</v>
      </c>
      <c r="G328">
        <v>0</v>
      </c>
      <c r="H328">
        <v>0</v>
      </c>
      <c r="I328">
        <v>0</v>
      </c>
      <c r="J328">
        <v>0</v>
      </c>
      <c r="K328">
        <v>0</v>
      </c>
      <c r="L328">
        <v>0</v>
      </c>
      <c r="M328">
        <v>0</v>
      </c>
      <c r="N328">
        <v>0</v>
      </c>
      <c r="O328">
        <v>0</v>
      </c>
      <c r="P328">
        <v>0</v>
      </c>
      <c r="Q328">
        <v>0</v>
      </c>
      <c r="R328">
        <v>0</v>
      </c>
      <c r="S328">
        <v>0</v>
      </c>
      <c r="T328">
        <v>0</v>
      </c>
      <c r="U328">
        <v>0</v>
      </c>
      <c r="V328">
        <v>0</v>
      </c>
      <c r="W328">
        <v>0</v>
      </c>
      <c r="X328">
        <v>0</v>
      </c>
      <c r="Y328">
        <v>0</v>
      </c>
      <c r="Z328">
        <v>0</v>
      </c>
      <c r="AA328">
        <v>0</v>
      </c>
      <c r="AB328">
        <v>0</v>
      </c>
      <c r="AC328">
        <v>0</v>
      </c>
      <c r="AD328">
        <v>0</v>
      </c>
      <c r="AE328">
        <v>0</v>
      </c>
      <c r="AF328">
        <v>0</v>
      </c>
    </row>
    <row r="329" spans="1:32" x14ac:dyDescent="0.2">
      <c r="A329">
        <v>0</v>
      </c>
      <c r="B329">
        <v>0</v>
      </c>
      <c r="C329">
        <v>0</v>
      </c>
      <c r="D329">
        <v>0</v>
      </c>
      <c r="E329">
        <v>0</v>
      </c>
      <c r="F329">
        <v>0</v>
      </c>
      <c r="G329">
        <v>0</v>
      </c>
      <c r="H329">
        <v>0</v>
      </c>
      <c r="I329">
        <v>0</v>
      </c>
      <c r="J329">
        <v>0</v>
      </c>
      <c r="K329">
        <v>0</v>
      </c>
      <c r="L329">
        <v>0</v>
      </c>
      <c r="M329">
        <v>0</v>
      </c>
      <c r="N329">
        <v>0</v>
      </c>
      <c r="O329">
        <v>0</v>
      </c>
      <c r="P329">
        <v>0</v>
      </c>
      <c r="Q329">
        <v>0</v>
      </c>
      <c r="R329">
        <v>0</v>
      </c>
      <c r="S329">
        <v>0</v>
      </c>
      <c r="T329">
        <v>0</v>
      </c>
      <c r="U329">
        <v>0</v>
      </c>
      <c r="V329">
        <v>0</v>
      </c>
      <c r="W329">
        <v>0</v>
      </c>
      <c r="X329">
        <v>0</v>
      </c>
      <c r="Y329">
        <v>0</v>
      </c>
      <c r="Z329">
        <v>0</v>
      </c>
      <c r="AA329">
        <v>0</v>
      </c>
      <c r="AB329">
        <v>0</v>
      </c>
      <c r="AC329">
        <v>0</v>
      </c>
      <c r="AD329">
        <v>0</v>
      </c>
      <c r="AE329">
        <v>0</v>
      </c>
      <c r="AF329">
        <v>0</v>
      </c>
    </row>
    <row r="330" spans="1:32" x14ac:dyDescent="0.2">
      <c r="A330">
        <v>0</v>
      </c>
      <c r="B330">
        <v>0</v>
      </c>
      <c r="C330">
        <v>0</v>
      </c>
      <c r="D330">
        <v>0</v>
      </c>
      <c r="E330">
        <v>0</v>
      </c>
      <c r="F330">
        <v>0</v>
      </c>
      <c r="G330">
        <v>0</v>
      </c>
      <c r="H330">
        <v>0</v>
      </c>
      <c r="I330">
        <v>0</v>
      </c>
      <c r="J330">
        <v>0</v>
      </c>
      <c r="K330">
        <v>0</v>
      </c>
      <c r="L330">
        <v>0</v>
      </c>
      <c r="M330">
        <v>0</v>
      </c>
      <c r="N330">
        <v>0</v>
      </c>
      <c r="O330">
        <v>0</v>
      </c>
      <c r="P330">
        <v>0</v>
      </c>
      <c r="Q330">
        <v>0</v>
      </c>
      <c r="R330">
        <v>0</v>
      </c>
      <c r="S330">
        <v>0</v>
      </c>
      <c r="T330">
        <v>0</v>
      </c>
      <c r="U330">
        <v>0</v>
      </c>
      <c r="V330">
        <v>0</v>
      </c>
      <c r="W330">
        <v>0</v>
      </c>
      <c r="X330">
        <v>0</v>
      </c>
      <c r="Y330">
        <v>0</v>
      </c>
      <c r="Z330">
        <v>0</v>
      </c>
      <c r="AA330">
        <v>0</v>
      </c>
      <c r="AB330">
        <v>0</v>
      </c>
      <c r="AC330">
        <v>0</v>
      </c>
      <c r="AD330">
        <v>0</v>
      </c>
      <c r="AE330">
        <v>0</v>
      </c>
      <c r="AF330">
        <v>0</v>
      </c>
    </row>
    <row r="331" spans="1:32" x14ac:dyDescent="0.2">
      <c r="A331">
        <v>0</v>
      </c>
      <c r="B331">
        <v>0</v>
      </c>
      <c r="C331">
        <v>0</v>
      </c>
      <c r="D331">
        <v>0</v>
      </c>
      <c r="E331">
        <v>0</v>
      </c>
      <c r="F331">
        <v>0</v>
      </c>
      <c r="G331">
        <v>0</v>
      </c>
      <c r="H331">
        <v>0</v>
      </c>
      <c r="I331">
        <v>0</v>
      </c>
      <c r="J331">
        <v>0</v>
      </c>
      <c r="K331">
        <v>0</v>
      </c>
      <c r="L331">
        <v>0</v>
      </c>
      <c r="M331">
        <v>0</v>
      </c>
      <c r="N331">
        <v>0</v>
      </c>
      <c r="O331">
        <v>0</v>
      </c>
      <c r="P331">
        <v>0</v>
      </c>
      <c r="Q331">
        <v>0</v>
      </c>
      <c r="R331">
        <v>0</v>
      </c>
      <c r="S331">
        <v>0</v>
      </c>
      <c r="T331">
        <v>0</v>
      </c>
      <c r="U331">
        <v>0</v>
      </c>
      <c r="V331">
        <v>0</v>
      </c>
      <c r="W331">
        <v>0</v>
      </c>
      <c r="X331">
        <v>0</v>
      </c>
      <c r="Y331">
        <v>0</v>
      </c>
      <c r="Z331">
        <v>0</v>
      </c>
      <c r="AA331">
        <v>0</v>
      </c>
      <c r="AB331">
        <v>0</v>
      </c>
      <c r="AC331">
        <v>0</v>
      </c>
      <c r="AD331">
        <v>0</v>
      </c>
      <c r="AE331">
        <v>0</v>
      </c>
      <c r="AF331">
        <v>0</v>
      </c>
    </row>
    <row r="332" spans="1:32" x14ac:dyDescent="0.2">
      <c r="A332">
        <v>0</v>
      </c>
      <c r="B332">
        <v>0</v>
      </c>
      <c r="C332">
        <v>0</v>
      </c>
      <c r="D332">
        <v>0</v>
      </c>
      <c r="E332">
        <v>0</v>
      </c>
      <c r="F332">
        <v>0</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0</v>
      </c>
      <c r="AC332">
        <v>0</v>
      </c>
      <c r="AD332">
        <v>0</v>
      </c>
      <c r="AE332">
        <v>0</v>
      </c>
      <c r="AF332">
        <v>0</v>
      </c>
    </row>
    <row r="333" spans="1:32" x14ac:dyDescent="0.2">
      <c r="A333">
        <v>0</v>
      </c>
      <c r="B333">
        <v>0</v>
      </c>
      <c r="C333">
        <v>0</v>
      </c>
      <c r="D333">
        <v>0</v>
      </c>
      <c r="E333">
        <v>0</v>
      </c>
      <c r="F333">
        <v>0</v>
      </c>
      <c r="G333">
        <v>0</v>
      </c>
      <c r="H333">
        <v>0</v>
      </c>
      <c r="I333">
        <v>0</v>
      </c>
      <c r="J333">
        <v>0</v>
      </c>
      <c r="K333">
        <v>0</v>
      </c>
      <c r="L333">
        <v>0</v>
      </c>
      <c r="M333">
        <v>0</v>
      </c>
      <c r="N333">
        <v>0</v>
      </c>
      <c r="O333">
        <v>0</v>
      </c>
      <c r="P333">
        <v>0</v>
      </c>
      <c r="Q333">
        <v>0</v>
      </c>
      <c r="R333">
        <v>0</v>
      </c>
      <c r="S333">
        <v>0</v>
      </c>
      <c r="T333">
        <v>0</v>
      </c>
      <c r="U333">
        <v>0</v>
      </c>
      <c r="V333">
        <v>0</v>
      </c>
      <c r="W333">
        <v>0</v>
      </c>
      <c r="X333">
        <v>0</v>
      </c>
      <c r="Y333">
        <v>0</v>
      </c>
      <c r="Z333">
        <v>0</v>
      </c>
      <c r="AA333">
        <v>0</v>
      </c>
      <c r="AB333">
        <v>0</v>
      </c>
      <c r="AC333">
        <v>0</v>
      </c>
      <c r="AD333">
        <v>0</v>
      </c>
      <c r="AE333">
        <v>0</v>
      </c>
      <c r="AF333">
        <v>0</v>
      </c>
    </row>
    <row r="334" spans="1:32" x14ac:dyDescent="0.2">
      <c r="A334">
        <v>0</v>
      </c>
      <c r="B334">
        <v>0</v>
      </c>
      <c r="C334">
        <v>0</v>
      </c>
      <c r="D334">
        <v>0</v>
      </c>
      <c r="E334">
        <v>0</v>
      </c>
      <c r="F334">
        <v>0</v>
      </c>
      <c r="G334">
        <v>0</v>
      </c>
      <c r="H334">
        <v>0</v>
      </c>
      <c r="I334">
        <v>0</v>
      </c>
      <c r="J334">
        <v>0</v>
      </c>
      <c r="K334">
        <v>0</v>
      </c>
      <c r="L334">
        <v>0</v>
      </c>
      <c r="M334">
        <v>0</v>
      </c>
      <c r="N334">
        <v>0</v>
      </c>
      <c r="O334">
        <v>0</v>
      </c>
      <c r="P334">
        <v>0</v>
      </c>
      <c r="Q334">
        <v>0</v>
      </c>
      <c r="R334">
        <v>0</v>
      </c>
      <c r="S334">
        <v>0</v>
      </c>
      <c r="T334">
        <v>0</v>
      </c>
      <c r="U334">
        <v>0</v>
      </c>
      <c r="V334">
        <v>0</v>
      </c>
      <c r="W334">
        <v>0</v>
      </c>
      <c r="X334">
        <v>0</v>
      </c>
      <c r="Y334">
        <v>0</v>
      </c>
      <c r="Z334">
        <v>0</v>
      </c>
      <c r="AA334">
        <v>0</v>
      </c>
      <c r="AB334">
        <v>0</v>
      </c>
      <c r="AC334">
        <v>0</v>
      </c>
      <c r="AD334">
        <v>0</v>
      </c>
      <c r="AE334">
        <v>0</v>
      </c>
      <c r="AF334">
        <v>0</v>
      </c>
    </row>
    <row r="335" spans="1:32" x14ac:dyDescent="0.2">
      <c r="A335">
        <v>0</v>
      </c>
      <c r="B335">
        <v>0</v>
      </c>
      <c r="C335">
        <v>0</v>
      </c>
      <c r="D335">
        <v>0</v>
      </c>
      <c r="E335">
        <v>0</v>
      </c>
      <c r="F335">
        <v>0</v>
      </c>
      <c r="G335">
        <v>0</v>
      </c>
      <c r="H335">
        <v>0</v>
      </c>
      <c r="I335">
        <v>0</v>
      </c>
      <c r="J335">
        <v>0</v>
      </c>
      <c r="K335">
        <v>0</v>
      </c>
      <c r="L335">
        <v>0</v>
      </c>
      <c r="M335">
        <v>0</v>
      </c>
      <c r="N335">
        <v>0</v>
      </c>
      <c r="O335">
        <v>0</v>
      </c>
      <c r="P335">
        <v>0</v>
      </c>
      <c r="Q335">
        <v>0</v>
      </c>
      <c r="R335">
        <v>0</v>
      </c>
      <c r="S335">
        <v>0</v>
      </c>
      <c r="T335">
        <v>0</v>
      </c>
      <c r="U335">
        <v>0</v>
      </c>
      <c r="V335">
        <v>0</v>
      </c>
      <c r="W335">
        <v>0</v>
      </c>
      <c r="X335">
        <v>0</v>
      </c>
      <c r="Y335">
        <v>0</v>
      </c>
      <c r="Z335">
        <v>0</v>
      </c>
      <c r="AA335">
        <v>0</v>
      </c>
      <c r="AB335">
        <v>0</v>
      </c>
      <c r="AC335">
        <v>0</v>
      </c>
      <c r="AD335">
        <v>0</v>
      </c>
      <c r="AE335">
        <v>0</v>
      </c>
      <c r="AF335">
        <v>0</v>
      </c>
    </row>
    <row r="336" spans="1:32" x14ac:dyDescent="0.2">
      <c r="A336">
        <v>0</v>
      </c>
      <c r="B336">
        <v>0</v>
      </c>
      <c r="C336">
        <v>0</v>
      </c>
      <c r="D336">
        <v>0</v>
      </c>
      <c r="E336">
        <v>0</v>
      </c>
      <c r="F336">
        <v>0</v>
      </c>
      <c r="G336">
        <v>0</v>
      </c>
      <c r="H336">
        <v>0</v>
      </c>
      <c r="I336">
        <v>0</v>
      </c>
      <c r="J336">
        <v>0</v>
      </c>
      <c r="K336">
        <v>0</v>
      </c>
      <c r="L336">
        <v>0</v>
      </c>
      <c r="M336">
        <v>0</v>
      </c>
      <c r="N336">
        <v>0</v>
      </c>
      <c r="O336">
        <v>0</v>
      </c>
      <c r="P336">
        <v>0</v>
      </c>
      <c r="Q336">
        <v>0</v>
      </c>
      <c r="R336">
        <v>0</v>
      </c>
      <c r="S336">
        <v>0</v>
      </c>
      <c r="T336">
        <v>0</v>
      </c>
      <c r="U336">
        <v>0</v>
      </c>
      <c r="V336">
        <v>0</v>
      </c>
      <c r="W336">
        <v>0</v>
      </c>
      <c r="X336">
        <v>0</v>
      </c>
      <c r="Y336">
        <v>0</v>
      </c>
      <c r="Z336">
        <v>0</v>
      </c>
      <c r="AA336">
        <v>0</v>
      </c>
      <c r="AB336">
        <v>0</v>
      </c>
      <c r="AC336">
        <v>0</v>
      </c>
      <c r="AD336">
        <v>0</v>
      </c>
      <c r="AE336">
        <v>0</v>
      </c>
      <c r="AF336">
        <v>0</v>
      </c>
    </row>
    <row r="337" spans="1:32" x14ac:dyDescent="0.2">
      <c r="A337">
        <v>0</v>
      </c>
      <c r="B337">
        <v>0</v>
      </c>
      <c r="C337">
        <v>0</v>
      </c>
      <c r="D337">
        <v>0</v>
      </c>
      <c r="E337">
        <v>0</v>
      </c>
      <c r="F337">
        <v>0</v>
      </c>
      <c r="G337">
        <v>0</v>
      </c>
      <c r="H337">
        <v>0</v>
      </c>
      <c r="I337">
        <v>0</v>
      </c>
      <c r="J337">
        <v>0</v>
      </c>
      <c r="K337">
        <v>0</v>
      </c>
      <c r="L337">
        <v>0</v>
      </c>
      <c r="M337">
        <v>0</v>
      </c>
      <c r="N337">
        <v>0</v>
      </c>
      <c r="O337">
        <v>0</v>
      </c>
      <c r="P337">
        <v>0</v>
      </c>
      <c r="Q337">
        <v>0</v>
      </c>
      <c r="R337">
        <v>0</v>
      </c>
      <c r="S337">
        <v>0</v>
      </c>
      <c r="T337">
        <v>0</v>
      </c>
      <c r="U337">
        <v>0</v>
      </c>
      <c r="V337">
        <v>0</v>
      </c>
      <c r="W337">
        <v>0</v>
      </c>
      <c r="X337">
        <v>0</v>
      </c>
      <c r="Y337">
        <v>0</v>
      </c>
      <c r="Z337">
        <v>0</v>
      </c>
      <c r="AA337">
        <v>0</v>
      </c>
      <c r="AB337">
        <v>0</v>
      </c>
      <c r="AC337">
        <v>0</v>
      </c>
      <c r="AD337">
        <v>0</v>
      </c>
      <c r="AE337">
        <v>0</v>
      </c>
      <c r="AF337">
        <v>0</v>
      </c>
    </row>
    <row r="338" spans="1:32" x14ac:dyDescent="0.2">
      <c r="A338">
        <v>0</v>
      </c>
      <c r="B338">
        <v>0</v>
      </c>
      <c r="C338">
        <v>0</v>
      </c>
      <c r="D338">
        <v>0</v>
      </c>
      <c r="E338">
        <v>0</v>
      </c>
      <c r="F338">
        <v>0</v>
      </c>
      <c r="G338">
        <v>0</v>
      </c>
      <c r="H338">
        <v>0</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0</v>
      </c>
      <c r="AC338">
        <v>0</v>
      </c>
      <c r="AD338">
        <v>0</v>
      </c>
      <c r="AE338">
        <v>0</v>
      </c>
      <c r="AF338">
        <v>0</v>
      </c>
    </row>
    <row r="339" spans="1:32" x14ac:dyDescent="0.2">
      <c r="A339">
        <v>0</v>
      </c>
      <c r="B339">
        <v>0</v>
      </c>
      <c r="C339">
        <v>0</v>
      </c>
      <c r="D339">
        <v>0</v>
      </c>
      <c r="E339">
        <v>0</v>
      </c>
      <c r="F339">
        <v>0</v>
      </c>
      <c r="G339">
        <v>0</v>
      </c>
      <c r="H339">
        <v>0</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row>
    <row r="340" spans="1:32" x14ac:dyDescent="0.2">
      <c r="A340">
        <v>0</v>
      </c>
      <c r="B340">
        <v>0</v>
      </c>
      <c r="C340">
        <v>0</v>
      </c>
      <c r="D340">
        <v>0</v>
      </c>
      <c r="E340">
        <v>0</v>
      </c>
      <c r="F340">
        <v>0</v>
      </c>
      <c r="G340">
        <v>0</v>
      </c>
      <c r="H340">
        <v>0</v>
      </c>
      <c r="I340">
        <v>0</v>
      </c>
      <c r="J340">
        <v>0</v>
      </c>
      <c r="K340">
        <v>0</v>
      </c>
      <c r="L340">
        <v>0</v>
      </c>
      <c r="M340">
        <v>0</v>
      </c>
      <c r="N340">
        <v>0</v>
      </c>
      <c r="O340">
        <v>0</v>
      </c>
      <c r="P340">
        <v>0</v>
      </c>
      <c r="Q340">
        <v>0</v>
      </c>
      <c r="R340">
        <v>0</v>
      </c>
      <c r="S340">
        <v>0</v>
      </c>
      <c r="T340">
        <v>0</v>
      </c>
      <c r="U340">
        <v>0</v>
      </c>
      <c r="V340">
        <v>0</v>
      </c>
      <c r="W340">
        <v>0</v>
      </c>
      <c r="X340">
        <v>0</v>
      </c>
      <c r="Y340">
        <v>0</v>
      </c>
      <c r="Z340">
        <v>0</v>
      </c>
      <c r="AA340">
        <v>0</v>
      </c>
      <c r="AB340">
        <v>0</v>
      </c>
      <c r="AC340">
        <v>0</v>
      </c>
      <c r="AD340">
        <v>0</v>
      </c>
      <c r="AE340">
        <v>0</v>
      </c>
      <c r="AF340">
        <v>0</v>
      </c>
    </row>
    <row r="341" spans="1:32" x14ac:dyDescent="0.2">
      <c r="A341">
        <v>0</v>
      </c>
      <c r="B341">
        <v>0</v>
      </c>
      <c r="C341">
        <v>0</v>
      </c>
      <c r="D341">
        <v>0</v>
      </c>
      <c r="E341">
        <v>0</v>
      </c>
      <c r="F341">
        <v>0</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row>
    <row r="342" spans="1:32" x14ac:dyDescent="0.2">
      <c r="A342">
        <v>0</v>
      </c>
      <c r="B342">
        <v>0</v>
      </c>
      <c r="C342">
        <v>0</v>
      </c>
      <c r="D342">
        <v>0</v>
      </c>
      <c r="E342">
        <v>0</v>
      </c>
      <c r="F342">
        <v>0</v>
      </c>
      <c r="G342">
        <v>0</v>
      </c>
      <c r="H342">
        <v>0</v>
      </c>
      <c r="I342">
        <v>0</v>
      </c>
      <c r="J342">
        <v>0</v>
      </c>
      <c r="K342">
        <v>0</v>
      </c>
      <c r="L342">
        <v>0</v>
      </c>
      <c r="M342">
        <v>0</v>
      </c>
      <c r="N342">
        <v>0</v>
      </c>
      <c r="O342">
        <v>0</v>
      </c>
      <c r="P342">
        <v>0</v>
      </c>
      <c r="Q342">
        <v>0</v>
      </c>
      <c r="R342">
        <v>0</v>
      </c>
      <c r="S342">
        <v>0</v>
      </c>
      <c r="T342">
        <v>0</v>
      </c>
      <c r="U342">
        <v>0</v>
      </c>
      <c r="V342">
        <v>0</v>
      </c>
      <c r="W342">
        <v>0</v>
      </c>
      <c r="X342">
        <v>0</v>
      </c>
      <c r="Y342">
        <v>0</v>
      </c>
      <c r="Z342">
        <v>0</v>
      </c>
      <c r="AA342">
        <v>0</v>
      </c>
      <c r="AB342">
        <v>0</v>
      </c>
      <c r="AC342">
        <v>0</v>
      </c>
      <c r="AD342">
        <v>0</v>
      </c>
      <c r="AE342">
        <v>0</v>
      </c>
      <c r="AF342">
        <v>0</v>
      </c>
    </row>
    <row r="343" spans="1:32" x14ac:dyDescent="0.2">
      <c r="A343">
        <v>0</v>
      </c>
      <c r="B343">
        <v>0</v>
      </c>
      <c r="C343">
        <v>0</v>
      </c>
      <c r="D343">
        <v>0</v>
      </c>
      <c r="E343">
        <v>0</v>
      </c>
      <c r="F343">
        <v>0</v>
      </c>
      <c r="G343">
        <v>0</v>
      </c>
      <c r="H343">
        <v>0</v>
      </c>
      <c r="I343">
        <v>0</v>
      </c>
      <c r="J343">
        <v>0</v>
      </c>
      <c r="K343">
        <v>0</v>
      </c>
      <c r="L343">
        <v>0</v>
      </c>
      <c r="M343">
        <v>0</v>
      </c>
      <c r="N343">
        <v>0</v>
      </c>
      <c r="O343">
        <v>0</v>
      </c>
      <c r="P343">
        <v>0</v>
      </c>
      <c r="Q343">
        <v>0</v>
      </c>
      <c r="R343">
        <v>0</v>
      </c>
      <c r="S343">
        <v>0</v>
      </c>
      <c r="T343">
        <v>0</v>
      </c>
      <c r="U343">
        <v>0</v>
      </c>
      <c r="V343">
        <v>0</v>
      </c>
      <c r="W343">
        <v>0</v>
      </c>
      <c r="X343">
        <v>0</v>
      </c>
      <c r="Y343">
        <v>0</v>
      </c>
      <c r="Z343">
        <v>0</v>
      </c>
      <c r="AA343">
        <v>0</v>
      </c>
      <c r="AB343">
        <v>0</v>
      </c>
      <c r="AC343">
        <v>0</v>
      </c>
      <c r="AD343">
        <v>0</v>
      </c>
      <c r="AE343">
        <v>0</v>
      </c>
      <c r="AF343">
        <v>0</v>
      </c>
    </row>
    <row r="344" spans="1:32" x14ac:dyDescent="0.2">
      <c r="A344">
        <v>0</v>
      </c>
      <c r="B344">
        <v>0</v>
      </c>
      <c r="C344">
        <v>0</v>
      </c>
      <c r="D344">
        <v>0</v>
      </c>
      <c r="E344">
        <v>0</v>
      </c>
      <c r="F344">
        <v>0</v>
      </c>
      <c r="G344">
        <v>0</v>
      </c>
      <c r="H344">
        <v>0</v>
      </c>
      <c r="I344">
        <v>0</v>
      </c>
      <c r="J344">
        <v>0</v>
      </c>
      <c r="K344">
        <v>0</v>
      </c>
      <c r="L344">
        <v>0</v>
      </c>
      <c r="M344">
        <v>0</v>
      </c>
      <c r="N344">
        <v>0</v>
      </c>
      <c r="O344">
        <v>0</v>
      </c>
      <c r="P344">
        <v>0</v>
      </c>
      <c r="Q344">
        <v>0</v>
      </c>
      <c r="R344">
        <v>0</v>
      </c>
      <c r="S344">
        <v>0</v>
      </c>
      <c r="T344">
        <v>0</v>
      </c>
      <c r="U344">
        <v>0</v>
      </c>
      <c r="V344">
        <v>0</v>
      </c>
      <c r="W344">
        <v>0</v>
      </c>
      <c r="X344">
        <v>0</v>
      </c>
      <c r="Y344">
        <v>0</v>
      </c>
      <c r="Z344">
        <v>0</v>
      </c>
      <c r="AA344">
        <v>0</v>
      </c>
      <c r="AB344">
        <v>0</v>
      </c>
      <c r="AC344">
        <v>0</v>
      </c>
      <c r="AD344">
        <v>0</v>
      </c>
      <c r="AE344">
        <v>0</v>
      </c>
      <c r="AF344">
        <v>0</v>
      </c>
    </row>
    <row r="345" spans="1:32" x14ac:dyDescent="0.2">
      <c r="A345">
        <v>0</v>
      </c>
      <c r="B345">
        <v>0</v>
      </c>
      <c r="C345">
        <v>0</v>
      </c>
      <c r="D345">
        <v>0</v>
      </c>
      <c r="E345">
        <v>0</v>
      </c>
      <c r="F345">
        <v>0</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row>
    <row r="346" spans="1:32" x14ac:dyDescent="0.2">
      <c r="A346">
        <v>0</v>
      </c>
      <c r="B346">
        <v>0</v>
      </c>
      <c r="C346">
        <v>0</v>
      </c>
      <c r="D346">
        <v>0</v>
      </c>
      <c r="E346">
        <v>0</v>
      </c>
      <c r="F346">
        <v>0</v>
      </c>
      <c r="G346">
        <v>0</v>
      </c>
      <c r="H346">
        <v>0</v>
      </c>
      <c r="I346">
        <v>0</v>
      </c>
      <c r="J346">
        <v>0</v>
      </c>
      <c r="K346">
        <v>0</v>
      </c>
      <c r="L346">
        <v>0</v>
      </c>
      <c r="M346">
        <v>0</v>
      </c>
      <c r="N346">
        <v>0</v>
      </c>
      <c r="O346">
        <v>0</v>
      </c>
      <c r="P346">
        <v>0</v>
      </c>
      <c r="Q346">
        <v>0</v>
      </c>
      <c r="R346">
        <v>0</v>
      </c>
      <c r="S346">
        <v>0</v>
      </c>
      <c r="T346">
        <v>0</v>
      </c>
      <c r="U346">
        <v>0</v>
      </c>
      <c r="V346">
        <v>0</v>
      </c>
      <c r="W346">
        <v>0</v>
      </c>
      <c r="X346">
        <v>0</v>
      </c>
      <c r="Y346">
        <v>0</v>
      </c>
      <c r="Z346">
        <v>0</v>
      </c>
      <c r="AA346">
        <v>0</v>
      </c>
      <c r="AB346">
        <v>0</v>
      </c>
      <c r="AC346">
        <v>0</v>
      </c>
      <c r="AD346">
        <v>0</v>
      </c>
      <c r="AE346">
        <v>0</v>
      </c>
      <c r="AF346">
        <v>0</v>
      </c>
    </row>
    <row r="347" spans="1:32" x14ac:dyDescent="0.2">
      <c r="A347">
        <v>0</v>
      </c>
      <c r="B347">
        <v>0</v>
      </c>
      <c r="C347">
        <v>0</v>
      </c>
      <c r="D347">
        <v>0</v>
      </c>
      <c r="E347">
        <v>0</v>
      </c>
      <c r="F347">
        <v>0</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row>
    <row r="348" spans="1:32" x14ac:dyDescent="0.2">
      <c r="A348">
        <v>0</v>
      </c>
      <c r="B348">
        <v>0</v>
      </c>
      <c r="C348">
        <v>0</v>
      </c>
      <c r="D348">
        <v>0</v>
      </c>
      <c r="E348">
        <v>0</v>
      </c>
      <c r="F348">
        <v>0</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row>
    <row r="349" spans="1:32" x14ac:dyDescent="0.2">
      <c r="A349">
        <v>0</v>
      </c>
      <c r="B349">
        <v>0</v>
      </c>
      <c r="C349">
        <v>0</v>
      </c>
      <c r="D349">
        <v>0</v>
      </c>
      <c r="E349">
        <v>0</v>
      </c>
      <c r="F349">
        <v>0</v>
      </c>
      <c r="G349">
        <v>0</v>
      </c>
      <c r="H349">
        <v>0</v>
      </c>
      <c r="I349">
        <v>0</v>
      </c>
      <c r="J349">
        <v>0</v>
      </c>
      <c r="K349">
        <v>0</v>
      </c>
      <c r="L349">
        <v>0</v>
      </c>
      <c r="M349">
        <v>0</v>
      </c>
      <c r="N349">
        <v>0</v>
      </c>
      <c r="O349">
        <v>0</v>
      </c>
      <c r="P349">
        <v>0</v>
      </c>
      <c r="Q349">
        <v>0</v>
      </c>
      <c r="R349">
        <v>0</v>
      </c>
      <c r="S349">
        <v>0</v>
      </c>
      <c r="T349">
        <v>0</v>
      </c>
      <c r="U349">
        <v>0</v>
      </c>
      <c r="V349">
        <v>0</v>
      </c>
      <c r="W349">
        <v>0</v>
      </c>
      <c r="X349">
        <v>0</v>
      </c>
      <c r="Y349">
        <v>0</v>
      </c>
      <c r="Z349">
        <v>0</v>
      </c>
      <c r="AA349">
        <v>0</v>
      </c>
      <c r="AB349">
        <v>0</v>
      </c>
      <c r="AC349">
        <v>0</v>
      </c>
      <c r="AD349">
        <v>0</v>
      </c>
      <c r="AE349">
        <v>0</v>
      </c>
      <c r="AF349">
        <v>0</v>
      </c>
    </row>
    <row r="350" spans="1:32" x14ac:dyDescent="0.2">
      <c r="A350">
        <v>0</v>
      </c>
      <c r="B350">
        <v>0</v>
      </c>
      <c r="C350">
        <v>0</v>
      </c>
      <c r="D350">
        <v>0</v>
      </c>
      <c r="E350">
        <v>0</v>
      </c>
      <c r="F350">
        <v>0</v>
      </c>
      <c r="G350">
        <v>0</v>
      </c>
      <c r="H350">
        <v>0</v>
      </c>
      <c r="I350">
        <v>0</v>
      </c>
      <c r="J350">
        <v>0</v>
      </c>
      <c r="K350">
        <v>0</v>
      </c>
      <c r="L350">
        <v>0</v>
      </c>
      <c r="M350">
        <v>0</v>
      </c>
      <c r="N350">
        <v>0</v>
      </c>
      <c r="O350">
        <v>0</v>
      </c>
      <c r="P350">
        <v>0</v>
      </c>
      <c r="Q350">
        <v>0</v>
      </c>
      <c r="R350">
        <v>0</v>
      </c>
      <c r="S350">
        <v>0</v>
      </c>
      <c r="T350">
        <v>0</v>
      </c>
      <c r="U350">
        <v>0</v>
      </c>
      <c r="V350">
        <v>0</v>
      </c>
      <c r="W350">
        <v>0</v>
      </c>
      <c r="X350">
        <v>0</v>
      </c>
      <c r="Y350">
        <v>0</v>
      </c>
      <c r="Z350">
        <v>0</v>
      </c>
      <c r="AA350">
        <v>0</v>
      </c>
      <c r="AB350">
        <v>0</v>
      </c>
      <c r="AC350">
        <v>0</v>
      </c>
      <c r="AD350">
        <v>0</v>
      </c>
      <c r="AE350">
        <v>0</v>
      </c>
      <c r="AF350">
        <v>0</v>
      </c>
    </row>
    <row r="351" spans="1:32" x14ac:dyDescent="0.2">
      <c r="A351">
        <v>0</v>
      </c>
      <c r="B351">
        <v>0</v>
      </c>
      <c r="C351">
        <v>0</v>
      </c>
      <c r="D351">
        <v>0</v>
      </c>
      <c r="E351">
        <v>0</v>
      </c>
      <c r="F351">
        <v>0</v>
      </c>
      <c r="G351">
        <v>0</v>
      </c>
      <c r="H351">
        <v>0</v>
      </c>
      <c r="I351">
        <v>0</v>
      </c>
      <c r="J351">
        <v>0</v>
      </c>
      <c r="K351">
        <v>0</v>
      </c>
      <c r="L351">
        <v>0</v>
      </c>
      <c r="M351">
        <v>0</v>
      </c>
      <c r="N351">
        <v>0</v>
      </c>
      <c r="O351">
        <v>0</v>
      </c>
      <c r="P351">
        <v>0</v>
      </c>
      <c r="Q351">
        <v>0</v>
      </c>
      <c r="R351">
        <v>0</v>
      </c>
      <c r="S351">
        <v>0</v>
      </c>
      <c r="T351">
        <v>0</v>
      </c>
      <c r="U351">
        <v>0</v>
      </c>
      <c r="V351">
        <v>0</v>
      </c>
      <c r="W351">
        <v>0</v>
      </c>
      <c r="X351">
        <v>0</v>
      </c>
      <c r="Y351">
        <v>0</v>
      </c>
      <c r="Z351">
        <v>0</v>
      </c>
      <c r="AA351">
        <v>0</v>
      </c>
      <c r="AB351">
        <v>0</v>
      </c>
      <c r="AC351">
        <v>0</v>
      </c>
      <c r="AD351">
        <v>0</v>
      </c>
      <c r="AE351">
        <v>0</v>
      </c>
      <c r="AF351">
        <v>0</v>
      </c>
    </row>
    <row r="352" spans="1:32" x14ac:dyDescent="0.2">
      <c r="A352">
        <v>0</v>
      </c>
      <c r="B352">
        <v>0</v>
      </c>
      <c r="C352">
        <v>0</v>
      </c>
      <c r="D352">
        <v>0</v>
      </c>
      <c r="E352">
        <v>0</v>
      </c>
      <c r="F352">
        <v>0</v>
      </c>
      <c r="G352">
        <v>0</v>
      </c>
      <c r="H352">
        <v>0</v>
      </c>
      <c r="I352">
        <v>0</v>
      </c>
      <c r="J352">
        <v>0</v>
      </c>
      <c r="K352">
        <v>0</v>
      </c>
      <c r="L352">
        <v>0</v>
      </c>
      <c r="M352">
        <v>0</v>
      </c>
      <c r="N352">
        <v>0</v>
      </c>
      <c r="O352">
        <v>0</v>
      </c>
      <c r="P352">
        <v>0</v>
      </c>
      <c r="Q352">
        <v>0</v>
      </c>
      <c r="R352">
        <v>0</v>
      </c>
      <c r="S352">
        <v>0</v>
      </c>
      <c r="T352">
        <v>0</v>
      </c>
      <c r="U352">
        <v>0</v>
      </c>
      <c r="V352">
        <v>0</v>
      </c>
      <c r="W352">
        <v>0</v>
      </c>
      <c r="X352">
        <v>0</v>
      </c>
      <c r="Y352">
        <v>0</v>
      </c>
      <c r="Z352">
        <v>0</v>
      </c>
      <c r="AA352">
        <v>0</v>
      </c>
      <c r="AB352">
        <v>0</v>
      </c>
      <c r="AC352">
        <v>0</v>
      </c>
      <c r="AD352">
        <v>0</v>
      </c>
      <c r="AE352">
        <v>0</v>
      </c>
      <c r="AF352">
        <v>0</v>
      </c>
    </row>
    <row r="353" spans="1:32" x14ac:dyDescent="0.2">
      <c r="A353">
        <v>0</v>
      </c>
      <c r="B353">
        <v>0</v>
      </c>
      <c r="C353">
        <v>0</v>
      </c>
      <c r="D353">
        <v>0</v>
      </c>
      <c r="E353">
        <v>0</v>
      </c>
      <c r="F353">
        <v>0</v>
      </c>
      <c r="G353">
        <v>0</v>
      </c>
      <c r="H353">
        <v>0</v>
      </c>
      <c r="I353">
        <v>0</v>
      </c>
      <c r="J353">
        <v>0</v>
      </c>
      <c r="K353">
        <v>0</v>
      </c>
      <c r="L353">
        <v>0</v>
      </c>
      <c r="M353">
        <v>0</v>
      </c>
      <c r="N353">
        <v>0</v>
      </c>
      <c r="O353">
        <v>0</v>
      </c>
      <c r="P353">
        <v>0</v>
      </c>
      <c r="Q353">
        <v>0</v>
      </c>
      <c r="R353">
        <v>0</v>
      </c>
      <c r="S353">
        <v>0</v>
      </c>
      <c r="T353">
        <v>0</v>
      </c>
      <c r="U353">
        <v>0</v>
      </c>
      <c r="V353">
        <v>0</v>
      </c>
      <c r="W353">
        <v>0</v>
      </c>
      <c r="X353">
        <v>0</v>
      </c>
      <c r="Y353">
        <v>0</v>
      </c>
      <c r="Z353">
        <v>0</v>
      </c>
      <c r="AA353">
        <v>0</v>
      </c>
      <c r="AB353">
        <v>0</v>
      </c>
      <c r="AC353">
        <v>0</v>
      </c>
      <c r="AD353">
        <v>0</v>
      </c>
      <c r="AE353">
        <v>0</v>
      </c>
      <c r="AF353">
        <v>0</v>
      </c>
    </row>
    <row r="354" spans="1:32" x14ac:dyDescent="0.2">
      <c r="A354">
        <v>0</v>
      </c>
      <c r="B354">
        <v>0</v>
      </c>
      <c r="C354">
        <v>0</v>
      </c>
      <c r="D354">
        <v>0</v>
      </c>
      <c r="E354">
        <v>0</v>
      </c>
      <c r="F354">
        <v>0</v>
      </c>
      <c r="G354">
        <v>0</v>
      </c>
      <c r="H354">
        <v>0</v>
      </c>
      <c r="I354">
        <v>0</v>
      </c>
      <c r="J354">
        <v>0</v>
      </c>
      <c r="K354">
        <v>0</v>
      </c>
      <c r="L354">
        <v>0</v>
      </c>
      <c r="M354">
        <v>0</v>
      </c>
      <c r="N354">
        <v>0</v>
      </c>
      <c r="O354">
        <v>0</v>
      </c>
      <c r="P354">
        <v>0</v>
      </c>
      <c r="Q354">
        <v>0</v>
      </c>
      <c r="R354">
        <v>0</v>
      </c>
      <c r="S354">
        <v>0</v>
      </c>
      <c r="T354">
        <v>0</v>
      </c>
      <c r="U354">
        <v>0</v>
      </c>
      <c r="V354">
        <v>0</v>
      </c>
      <c r="W354">
        <v>0</v>
      </c>
      <c r="X354">
        <v>0</v>
      </c>
      <c r="Y354">
        <v>0</v>
      </c>
      <c r="Z354">
        <v>0</v>
      </c>
      <c r="AA354">
        <v>0</v>
      </c>
      <c r="AB354">
        <v>0</v>
      </c>
      <c r="AC354">
        <v>0</v>
      </c>
      <c r="AD354">
        <v>0</v>
      </c>
      <c r="AE354">
        <v>0</v>
      </c>
      <c r="AF354">
        <v>0</v>
      </c>
    </row>
    <row r="355" spans="1:32" x14ac:dyDescent="0.2">
      <c r="A355">
        <v>0</v>
      </c>
      <c r="B355">
        <v>0</v>
      </c>
      <c r="C355">
        <v>0</v>
      </c>
      <c r="D355">
        <v>0</v>
      </c>
      <c r="E355">
        <v>0</v>
      </c>
      <c r="F355">
        <v>0</v>
      </c>
      <c r="G355">
        <v>0</v>
      </c>
      <c r="H355">
        <v>0</v>
      </c>
      <c r="I355">
        <v>0</v>
      </c>
      <c r="J355">
        <v>0</v>
      </c>
      <c r="K355">
        <v>0</v>
      </c>
      <c r="L355">
        <v>0</v>
      </c>
      <c r="M355">
        <v>0</v>
      </c>
      <c r="N355">
        <v>0</v>
      </c>
      <c r="O355">
        <v>0</v>
      </c>
      <c r="P355">
        <v>0</v>
      </c>
      <c r="Q355">
        <v>0</v>
      </c>
      <c r="R355">
        <v>0</v>
      </c>
      <c r="S355">
        <v>0</v>
      </c>
      <c r="T355">
        <v>0</v>
      </c>
      <c r="U355">
        <v>0</v>
      </c>
      <c r="V355">
        <v>0</v>
      </c>
      <c r="W355">
        <v>0</v>
      </c>
      <c r="X355">
        <v>0</v>
      </c>
      <c r="Y355">
        <v>0</v>
      </c>
      <c r="Z355">
        <v>0</v>
      </c>
      <c r="AA355">
        <v>0</v>
      </c>
      <c r="AB355">
        <v>0</v>
      </c>
      <c r="AC355">
        <v>0</v>
      </c>
      <c r="AD355">
        <v>0</v>
      </c>
      <c r="AE355">
        <v>0</v>
      </c>
      <c r="AF355">
        <v>0</v>
      </c>
    </row>
    <row r="356" spans="1:32" x14ac:dyDescent="0.2">
      <c r="A356">
        <v>0</v>
      </c>
      <c r="B356">
        <v>0</v>
      </c>
      <c r="C356">
        <v>0</v>
      </c>
      <c r="D356">
        <v>0</v>
      </c>
      <c r="E356">
        <v>0</v>
      </c>
      <c r="F356">
        <v>0</v>
      </c>
      <c r="G356">
        <v>0</v>
      </c>
      <c r="H356">
        <v>0</v>
      </c>
      <c r="I356">
        <v>0</v>
      </c>
      <c r="J356">
        <v>0</v>
      </c>
      <c r="K356">
        <v>0</v>
      </c>
      <c r="L356">
        <v>0</v>
      </c>
      <c r="M356">
        <v>0</v>
      </c>
      <c r="N356">
        <v>0</v>
      </c>
      <c r="O356">
        <v>0</v>
      </c>
      <c r="P356">
        <v>0</v>
      </c>
      <c r="Q356">
        <v>0</v>
      </c>
      <c r="R356">
        <v>0</v>
      </c>
      <c r="S356">
        <v>0</v>
      </c>
      <c r="T356">
        <v>0</v>
      </c>
      <c r="U356">
        <v>0</v>
      </c>
      <c r="V356">
        <v>0</v>
      </c>
      <c r="W356">
        <v>0</v>
      </c>
      <c r="X356">
        <v>0</v>
      </c>
      <c r="Y356">
        <v>0</v>
      </c>
      <c r="Z356">
        <v>0</v>
      </c>
      <c r="AA356">
        <v>0</v>
      </c>
      <c r="AB356">
        <v>0</v>
      </c>
      <c r="AC356">
        <v>0</v>
      </c>
      <c r="AD356">
        <v>0</v>
      </c>
      <c r="AE356">
        <v>0</v>
      </c>
      <c r="AF356">
        <v>0</v>
      </c>
    </row>
    <row r="357" spans="1:32" x14ac:dyDescent="0.2">
      <c r="A357">
        <v>0</v>
      </c>
      <c r="B357">
        <v>0</v>
      </c>
      <c r="C357">
        <v>0</v>
      </c>
      <c r="D357">
        <v>0</v>
      </c>
      <c r="E357">
        <v>0</v>
      </c>
      <c r="F357">
        <v>0</v>
      </c>
      <c r="G357">
        <v>0</v>
      </c>
      <c r="H357">
        <v>0</v>
      </c>
      <c r="I357">
        <v>0</v>
      </c>
      <c r="J357">
        <v>0</v>
      </c>
      <c r="K357">
        <v>0</v>
      </c>
      <c r="L357">
        <v>0</v>
      </c>
      <c r="M357">
        <v>0</v>
      </c>
      <c r="N357">
        <v>0</v>
      </c>
      <c r="O357">
        <v>0</v>
      </c>
      <c r="P357">
        <v>0</v>
      </c>
      <c r="Q357">
        <v>0</v>
      </c>
      <c r="R357">
        <v>0</v>
      </c>
      <c r="S357">
        <v>0</v>
      </c>
      <c r="T357">
        <v>0</v>
      </c>
      <c r="U357">
        <v>0</v>
      </c>
      <c r="V357">
        <v>0</v>
      </c>
      <c r="W357">
        <v>0</v>
      </c>
      <c r="X357">
        <v>0</v>
      </c>
      <c r="Y357">
        <v>0</v>
      </c>
      <c r="Z357">
        <v>0</v>
      </c>
      <c r="AA357">
        <v>0</v>
      </c>
      <c r="AB357">
        <v>0</v>
      </c>
      <c r="AC357">
        <v>0</v>
      </c>
      <c r="AD357">
        <v>0</v>
      </c>
      <c r="AE357">
        <v>0</v>
      </c>
      <c r="AF357">
        <v>0</v>
      </c>
    </row>
    <row r="358" spans="1:32" x14ac:dyDescent="0.2">
      <c r="A358">
        <v>0</v>
      </c>
      <c r="B358">
        <v>0</v>
      </c>
      <c r="C358">
        <v>0</v>
      </c>
      <c r="D358">
        <v>0</v>
      </c>
      <c r="E358">
        <v>0</v>
      </c>
      <c r="F358">
        <v>0</v>
      </c>
      <c r="G358">
        <v>0</v>
      </c>
      <c r="H358">
        <v>0</v>
      </c>
      <c r="I358">
        <v>0</v>
      </c>
      <c r="J358">
        <v>0</v>
      </c>
      <c r="K358">
        <v>0</v>
      </c>
      <c r="L358">
        <v>0</v>
      </c>
      <c r="M358">
        <v>0</v>
      </c>
      <c r="N358">
        <v>0</v>
      </c>
      <c r="O358">
        <v>0</v>
      </c>
      <c r="P358">
        <v>0</v>
      </c>
      <c r="Q358">
        <v>0</v>
      </c>
      <c r="R358">
        <v>0</v>
      </c>
      <c r="S358">
        <v>0</v>
      </c>
      <c r="T358">
        <v>0</v>
      </c>
      <c r="U358">
        <v>0</v>
      </c>
      <c r="V358">
        <v>0</v>
      </c>
      <c r="W358">
        <v>0</v>
      </c>
      <c r="X358">
        <v>0</v>
      </c>
      <c r="Y358">
        <v>0</v>
      </c>
      <c r="Z358">
        <v>0</v>
      </c>
      <c r="AA358">
        <v>0</v>
      </c>
      <c r="AB358">
        <v>0</v>
      </c>
      <c r="AC358">
        <v>0</v>
      </c>
      <c r="AD358">
        <v>0</v>
      </c>
      <c r="AE358">
        <v>0</v>
      </c>
      <c r="AF358">
        <v>0</v>
      </c>
    </row>
    <row r="359" spans="1:32" x14ac:dyDescent="0.2">
      <c r="A359">
        <v>0</v>
      </c>
      <c r="B359">
        <v>0</v>
      </c>
      <c r="C359">
        <v>0</v>
      </c>
      <c r="D359">
        <v>0</v>
      </c>
      <c r="E359">
        <v>0</v>
      </c>
      <c r="F359">
        <v>0</v>
      </c>
      <c r="G359">
        <v>0</v>
      </c>
      <c r="H359">
        <v>0</v>
      </c>
      <c r="I359">
        <v>0</v>
      </c>
      <c r="J359">
        <v>0</v>
      </c>
      <c r="K359">
        <v>0</v>
      </c>
      <c r="L359">
        <v>0</v>
      </c>
      <c r="M359">
        <v>0</v>
      </c>
      <c r="N359">
        <v>0</v>
      </c>
      <c r="O359">
        <v>0</v>
      </c>
      <c r="P359">
        <v>0</v>
      </c>
      <c r="Q359">
        <v>0</v>
      </c>
      <c r="R359">
        <v>0</v>
      </c>
      <c r="S359">
        <v>0</v>
      </c>
      <c r="T359">
        <v>0</v>
      </c>
      <c r="U359">
        <v>0</v>
      </c>
      <c r="V359">
        <v>0</v>
      </c>
      <c r="W359">
        <v>0</v>
      </c>
      <c r="X359">
        <v>0</v>
      </c>
      <c r="Y359">
        <v>0</v>
      </c>
      <c r="Z359">
        <v>0</v>
      </c>
      <c r="AA359">
        <v>0</v>
      </c>
      <c r="AB359">
        <v>0</v>
      </c>
      <c r="AC359">
        <v>0</v>
      </c>
      <c r="AD359">
        <v>0</v>
      </c>
      <c r="AE359">
        <v>0</v>
      </c>
      <c r="AF359">
        <v>0</v>
      </c>
    </row>
    <row r="360" spans="1:32" x14ac:dyDescent="0.2">
      <c r="A360">
        <v>0</v>
      </c>
      <c r="B360">
        <v>0</v>
      </c>
      <c r="C360">
        <v>0</v>
      </c>
      <c r="D360">
        <v>0</v>
      </c>
      <c r="E360">
        <v>0</v>
      </c>
      <c r="F360">
        <v>0</v>
      </c>
      <c r="G360">
        <v>0</v>
      </c>
      <c r="H360">
        <v>0</v>
      </c>
      <c r="I360">
        <v>0</v>
      </c>
      <c r="J360">
        <v>0</v>
      </c>
      <c r="K360">
        <v>0</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row>
    <row r="361" spans="1:32" x14ac:dyDescent="0.2">
      <c r="A361">
        <v>0</v>
      </c>
      <c r="B361">
        <v>0</v>
      </c>
      <c r="C361">
        <v>0</v>
      </c>
      <c r="D361">
        <v>0</v>
      </c>
      <c r="E361">
        <v>0</v>
      </c>
      <c r="F361">
        <v>0</v>
      </c>
      <c r="G361">
        <v>0</v>
      </c>
      <c r="H361">
        <v>0</v>
      </c>
      <c r="I361">
        <v>0</v>
      </c>
      <c r="J361">
        <v>0</v>
      </c>
      <c r="K361">
        <v>0</v>
      </c>
      <c r="L361">
        <v>0</v>
      </c>
      <c r="M361">
        <v>0</v>
      </c>
      <c r="N361">
        <v>0</v>
      </c>
      <c r="O361">
        <v>0</v>
      </c>
      <c r="P361">
        <v>0</v>
      </c>
      <c r="Q361">
        <v>0</v>
      </c>
      <c r="R361">
        <v>0</v>
      </c>
      <c r="S361">
        <v>0</v>
      </c>
      <c r="T361">
        <v>0</v>
      </c>
      <c r="U361">
        <v>0</v>
      </c>
      <c r="V361">
        <v>0</v>
      </c>
      <c r="W361">
        <v>0</v>
      </c>
      <c r="X361">
        <v>0</v>
      </c>
      <c r="Y361">
        <v>0</v>
      </c>
      <c r="Z361">
        <v>0</v>
      </c>
      <c r="AA361">
        <v>0</v>
      </c>
      <c r="AB361">
        <v>0</v>
      </c>
      <c r="AC361">
        <v>0</v>
      </c>
      <c r="AD361">
        <v>0</v>
      </c>
      <c r="AE361">
        <v>0</v>
      </c>
      <c r="AF361">
        <v>0</v>
      </c>
    </row>
    <row r="362" spans="1:32" x14ac:dyDescent="0.2">
      <c r="A362">
        <v>0</v>
      </c>
      <c r="B362">
        <v>0</v>
      </c>
      <c r="C362">
        <v>0</v>
      </c>
      <c r="D362">
        <v>0</v>
      </c>
      <c r="E362">
        <v>0</v>
      </c>
      <c r="F362">
        <v>0</v>
      </c>
      <c r="G362">
        <v>0</v>
      </c>
      <c r="H362">
        <v>0</v>
      </c>
      <c r="I362">
        <v>0</v>
      </c>
      <c r="J362">
        <v>0</v>
      </c>
      <c r="K362">
        <v>0</v>
      </c>
      <c r="L362">
        <v>0</v>
      </c>
      <c r="M362">
        <v>0</v>
      </c>
      <c r="N362">
        <v>0</v>
      </c>
      <c r="O362">
        <v>0</v>
      </c>
      <c r="P362">
        <v>0</v>
      </c>
      <c r="Q362">
        <v>0</v>
      </c>
      <c r="R362">
        <v>0</v>
      </c>
      <c r="S362">
        <v>0</v>
      </c>
      <c r="T362">
        <v>0</v>
      </c>
      <c r="U362">
        <v>0</v>
      </c>
      <c r="V362">
        <v>0</v>
      </c>
      <c r="W362">
        <v>0</v>
      </c>
      <c r="X362">
        <v>0</v>
      </c>
      <c r="Y362">
        <v>0</v>
      </c>
      <c r="Z362">
        <v>0</v>
      </c>
      <c r="AA362">
        <v>0</v>
      </c>
      <c r="AB362">
        <v>0</v>
      </c>
      <c r="AC362">
        <v>0</v>
      </c>
      <c r="AD362">
        <v>0</v>
      </c>
      <c r="AE362">
        <v>0</v>
      </c>
      <c r="AF362">
        <v>0</v>
      </c>
    </row>
    <row r="363" spans="1:32" x14ac:dyDescent="0.2">
      <c r="A363">
        <v>0</v>
      </c>
      <c r="B363">
        <v>0</v>
      </c>
      <c r="C363">
        <v>0</v>
      </c>
      <c r="D363">
        <v>0</v>
      </c>
      <c r="E363">
        <v>0</v>
      </c>
      <c r="F363">
        <v>0</v>
      </c>
      <c r="G363">
        <v>0</v>
      </c>
      <c r="H363">
        <v>0</v>
      </c>
      <c r="I363">
        <v>0</v>
      </c>
      <c r="J363">
        <v>0</v>
      </c>
      <c r="K363">
        <v>0</v>
      </c>
      <c r="L363">
        <v>0</v>
      </c>
      <c r="M363">
        <v>0</v>
      </c>
      <c r="N363">
        <v>0</v>
      </c>
      <c r="O363">
        <v>0</v>
      </c>
      <c r="P363">
        <v>0</v>
      </c>
      <c r="Q363">
        <v>0</v>
      </c>
      <c r="R363">
        <v>0</v>
      </c>
      <c r="S363">
        <v>0</v>
      </c>
      <c r="T363">
        <v>0</v>
      </c>
      <c r="U363">
        <v>0</v>
      </c>
      <c r="V363">
        <v>0</v>
      </c>
      <c r="W363">
        <v>0</v>
      </c>
      <c r="X363">
        <v>0</v>
      </c>
      <c r="Y363">
        <v>0</v>
      </c>
      <c r="Z363">
        <v>0</v>
      </c>
      <c r="AA363">
        <v>0</v>
      </c>
      <c r="AB363">
        <v>0</v>
      </c>
      <c r="AC363">
        <v>0</v>
      </c>
      <c r="AD363">
        <v>0</v>
      </c>
      <c r="AE363">
        <v>0</v>
      </c>
      <c r="AF363">
        <v>0</v>
      </c>
    </row>
    <row r="364" spans="1:32" x14ac:dyDescent="0.2">
      <c r="A364">
        <v>0</v>
      </c>
      <c r="B364">
        <v>0</v>
      </c>
      <c r="C364">
        <v>0</v>
      </c>
      <c r="D364">
        <v>0</v>
      </c>
      <c r="E364">
        <v>0</v>
      </c>
      <c r="F364">
        <v>0</v>
      </c>
      <c r="G364">
        <v>0</v>
      </c>
      <c r="H364">
        <v>0</v>
      </c>
      <c r="I364">
        <v>0</v>
      </c>
      <c r="J364">
        <v>0</v>
      </c>
      <c r="K364">
        <v>0</v>
      </c>
      <c r="L364">
        <v>0</v>
      </c>
      <c r="M364">
        <v>0</v>
      </c>
      <c r="N364">
        <v>0</v>
      </c>
      <c r="O364">
        <v>0</v>
      </c>
      <c r="P364">
        <v>0</v>
      </c>
      <c r="Q364">
        <v>0</v>
      </c>
      <c r="R364">
        <v>0</v>
      </c>
      <c r="S364">
        <v>0</v>
      </c>
      <c r="T364">
        <v>0</v>
      </c>
      <c r="U364">
        <v>0</v>
      </c>
      <c r="V364">
        <v>0</v>
      </c>
      <c r="W364">
        <v>0</v>
      </c>
      <c r="X364">
        <v>0</v>
      </c>
      <c r="Y364">
        <v>0</v>
      </c>
      <c r="Z364">
        <v>0</v>
      </c>
      <c r="AA364">
        <v>0</v>
      </c>
      <c r="AB364">
        <v>0</v>
      </c>
      <c r="AC364">
        <v>0</v>
      </c>
      <c r="AD364">
        <v>0</v>
      </c>
      <c r="AE364">
        <v>0</v>
      </c>
      <c r="AF364">
        <v>0</v>
      </c>
    </row>
    <row r="365" spans="1:32" x14ac:dyDescent="0.2">
      <c r="A365">
        <v>0</v>
      </c>
      <c r="B365">
        <v>0</v>
      </c>
      <c r="C365">
        <v>0</v>
      </c>
      <c r="D365">
        <v>0</v>
      </c>
      <c r="E365">
        <v>0</v>
      </c>
      <c r="F365">
        <v>0</v>
      </c>
      <c r="G365">
        <v>0</v>
      </c>
      <c r="H365">
        <v>0</v>
      </c>
      <c r="I365">
        <v>0</v>
      </c>
      <c r="J365">
        <v>0</v>
      </c>
      <c r="K365">
        <v>0</v>
      </c>
      <c r="L365">
        <v>0</v>
      </c>
      <c r="M365">
        <v>0</v>
      </c>
      <c r="N365">
        <v>0</v>
      </c>
      <c r="O365">
        <v>0</v>
      </c>
      <c r="P365">
        <v>0</v>
      </c>
      <c r="Q365">
        <v>0</v>
      </c>
      <c r="R365">
        <v>0</v>
      </c>
      <c r="S365">
        <v>0</v>
      </c>
      <c r="T365">
        <v>0</v>
      </c>
      <c r="U365">
        <v>0</v>
      </c>
      <c r="V365">
        <v>0</v>
      </c>
      <c r="W365">
        <v>0</v>
      </c>
      <c r="X365">
        <v>0</v>
      </c>
      <c r="Y365">
        <v>0</v>
      </c>
      <c r="Z365">
        <v>0</v>
      </c>
      <c r="AA365">
        <v>0</v>
      </c>
      <c r="AB365">
        <v>0</v>
      </c>
      <c r="AC365">
        <v>0</v>
      </c>
      <c r="AD365">
        <v>0</v>
      </c>
      <c r="AE365">
        <v>0</v>
      </c>
      <c r="AF365">
        <v>0</v>
      </c>
    </row>
    <row r="366" spans="1:32" x14ac:dyDescent="0.2">
      <c r="A366">
        <v>0</v>
      </c>
      <c r="B366">
        <v>0</v>
      </c>
      <c r="C366">
        <v>0</v>
      </c>
      <c r="D366">
        <v>0</v>
      </c>
      <c r="E366">
        <v>0</v>
      </c>
      <c r="F366">
        <v>0</v>
      </c>
      <c r="G366">
        <v>0</v>
      </c>
      <c r="H366">
        <v>0</v>
      </c>
      <c r="I366">
        <v>0</v>
      </c>
      <c r="J366">
        <v>0</v>
      </c>
      <c r="K366">
        <v>0</v>
      </c>
      <c r="L366">
        <v>0</v>
      </c>
      <c r="M366">
        <v>0</v>
      </c>
      <c r="N366">
        <v>0</v>
      </c>
      <c r="O366">
        <v>0</v>
      </c>
      <c r="P366">
        <v>0</v>
      </c>
      <c r="Q366">
        <v>0</v>
      </c>
      <c r="R366">
        <v>0</v>
      </c>
      <c r="S366">
        <v>0</v>
      </c>
      <c r="T366">
        <v>0</v>
      </c>
      <c r="U366">
        <v>0</v>
      </c>
      <c r="V366">
        <v>0</v>
      </c>
      <c r="W366">
        <v>0</v>
      </c>
      <c r="X366">
        <v>0</v>
      </c>
      <c r="Y366">
        <v>0</v>
      </c>
      <c r="Z366">
        <v>0</v>
      </c>
      <c r="AA366">
        <v>0</v>
      </c>
      <c r="AB366">
        <v>0</v>
      </c>
      <c r="AC366">
        <v>0</v>
      </c>
      <c r="AD366">
        <v>0</v>
      </c>
      <c r="AE366">
        <v>0</v>
      </c>
      <c r="AF366">
        <v>0</v>
      </c>
    </row>
    <row r="367" spans="1:32" x14ac:dyDescent="0.2">
      <c r="A367">
        <v>0</v>
      </c>
      <c r="B367">
        <v>0</v>
      </c>
      <c r="C367">
        <v>0</v>
      </c>
      <c r="D367">
        <v>0</v>
      </c>
      <c r="E367">
        <v>0</v>
      </c>
      <c r="F367">
        <v>0</v>
      </c>
      <c r="G367">
        <v>0</v>
      </c>
      <c r="H367">
        <v>0</v>
      </c>
      <c r="I367">
        <v>0</v>
      </c>
      <c r="J367">
        <v>0</v>
      </c>
      <c r="K367">
        <v>0</v>
      </c>
      <c r="L367">
        <v>0</v>
      </c>
      <c r="M367">
        <v>0</v>
      </c>
      <c r="N367">
        <v>0</v>
      </c>
      <c r="O367">
        <v>0</v>
      </c>
      <c r="P367">
        <v>0</v>
      </c>
      <c r="Q367">
        <v>0</v>
      </c>
      <c r="R367">
        <v>0</v>
      </c>
      <c r="S367">
        <v>0</v>
      </c>
      <c r="T367">
        <v>0</v>
      </c>
      <c r="U367">
        <v>0</v>
      </c>
      <c r="V367">
        <v>0</v>
      </c>
      <c r="W367">
        <v>0</v>
      </c>
      <c r="X367">
        <v>0</v>
      </c>
      <c r="Y367">
        <v>0</v>
      </c>
      <c r="Z367">
        <v>0</v>
      </c>
      <c r="AA367">
        <v>0</v>
      </c>
      <c r="AB367">
        <v>0</v>
      </c>
      <c r="AC367">
        <v>0</v>
      </c>
      <c r="AD367">
        <v>0</v>
      </c>
      <c r="AE367">
        <v>0</v>
      </c>
      <c r="AF367">
        <v>0</v>
      </c>
    </row>
    <row r="368" spans="1:32" x14ac:dyDescent="0.2">
      <c r="A368">
        <v>0</v>
      </c>
      <c r="B368">
        <v>0</v>
      </c>
      <c r="C368">
        <v>0</v>
      </c>
      <c r="D368">
        <v>0</v>
      </c>
      <c r="E368">
        <v>0</v>
      </c>
      <c r="F368">
        <v>0</v>
      </c>
      <c r="G368">
        <v>0</v>
      </c>
      <c r="H368">
        <v>0</v>
      </c>
      <c r="I368">
        <v>0</v>
      </c>
      <c r="J368">
        <v>0</v>
      </c>
      <c r="K368">
        <v>0</v>
      </c>
      <c r="L368">
        <v>0</v>
      </c>
      <c r="M368">
        <v>0</v>
      </c>
      <c r="N368">
        <v>0</v>
      </c>
      <c r="O368">
        <v>0</v>
      </c>
      <c r="P368">
        <v>0</v>
      </c>
      <c r="Q368">
        <v>0</v>
      </c>
      <c r="R368">
        <v>0</v>
      </c>
      <c r="S368">
        <v>0</v>
      </c>
      <c r="T368">
        <v>0</v>
      </c>
      <c r="U368">
        <v>0</v>
      </c>
      <c r="V368">
        <v>0</v>
      </c>
      <c r="W368">
        <v>0</v>
      </c>
      <c r="X368">
        <v>0</v>
      </c>
      <c r="Y368">
        <v>0</v>
      </c>
      <c r="Z368">
        <v>0</v>
      </c>
      <c r="AA368">
        <v>0</v>
      </c>
      <c r="AB368">
        <v>0</v>
      </c>
      <c r="AC368">
        <v>0</v>
      </c>
      <c r="AD368">
        <v>0</v>
      </c>
      <c r="AE368">
        <v>0</v>
      </c>
      <c r="AF368">
        <v>0</v>
      </c>
    </row>
    <row r="369" spans="1:32" x14ac:dyDescent="0.2">
      <c r="A369">
        <v>0</v>
      </c>
      <c r="B369">
        <v>0</v>
      </c>
      <c r="C369">
        <v>0</v>
      </c>
      <c r="D369">
        <v>0</v>
      </c>
      <c r="E369">
        <v>0</v>
      </c>
      <c r="F369">
        <v>0</v>
      </c>
      <c r="G369">
        <v>0</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0</v>
      </c>
      <c r="AD369">
        <v>0</v>
      </c>
      <c r="AE369">
        <v>0</v>
      </c>
      <c r="AF369">
        <v>0</v>
      </c>
    </row>
    <row r="370" spans="1:32" x14ac:dyDescent="0.2">
      <c r="A370">
        <v>0</v>
      </c>
      <c r="B370">
        <v>0</v>
      </c>
      <c r="C370">
        <v>0</v>
      </c>
      <c r="D370">
        <v>0</v>
      </c>
      <c r="E370">
        <v>0</v>
      </c>
      <c r="F370">
        <v>0</v>
      </c>
      <c r="G370">
        <v>0</v>
      </c>
      <c r="H370">
        <v>0</v>
      </c>
      <c r="I370">
        <v>0</v>
      </c>
      <c r="J370">
        <v>0</v>
      </c>
      <c r="K370">
        <v>0</v>
      </c>
      <c r="L370">
        <v>0</v>
      </c>
      <c r="M370">
        <v>0</v>
      </c>
      <c r="N370">
        <v>0</v>
      </c>
      <c r="O370">
        <v>0</v>
      </c>
      <c r="P370">
        <v>0</v>
      </c>
      <c r="Q370">
        <v>0</v>
      </c>
      <c r="R370">
        <v>0</v>
      </c>
      <c r="S370">
        <v>0</v>
      </c>
      <c r="T370">
        <v>0</v>
      </c>
      <c r="U370">
        <v>0</v>
      </c>
      <c r="V370">
        <v>0</v>
      </c>
      <c r="W370">
        <v>0</v>
      </c>
      <c r="X370">
        <v>0</v>
      </c>
      <c r="Y370">
        <v>0</v>
      </c>
      <c r="Z370">
        <v>0</v>
      </c>
      <c r="AA370">
        <v>0</v>
      </c>
      <c r="AB370">
        <v>0</v>
      </c>
      <c r="AC370">
        <v>0</v>
      </c>
      <c r="AD370">
        <v>0</v>
      </c>
      <c r="AE370">
        <v>0</v>
      </c>
      <c r="AF370">
        <v>0</v>
      </c>
    </row>
    <row r="371" spans="1:32" x14ac:dyDescent="0.2">
      <c r="A371">
        <v>0</v>
      </c>
      <c r="B371">
        <v>0</v>
      </c>
      <c r="C371">
        <v>0</v>
      </c>
      <c r="D371">
        <v>0</v>
      </c>
      <c r="E371">
        <v>0</v>
      </c>
      <c r="F371">
        <v>0</v>
      </c>
      <c r="G371">
        <v>0</v>
      </c>
      <c r="H371">
        <v>0</v>
      </c>
      <c r="I371">
        <v>0</v>
      </c>
      <c r="J371">
        <v>0</v>
      </c>
      <c r="K371">
        <v>0</v>
      </c>
      <c r="L371">
        <v>0</v>
      </c>
      <c r="M371">
        <v>0</v>
      </c>
      <c r="N371">
        <v>0</v>
      </c>
      <c r="O371">
        <v>0</v>
      </c>
      <c r="P371">
        <v>0</v>
      </c>
      <c r="Q371">
        <v>0</v>
      </c>
      <c r="R371">
        <v>0</v>
      </c>
      <c r="S371">
        <v>0</v>
      </c>
      <c r="T371">
        <v>0</v>
      </c>
      <c r="U371">
        <v>0</v>
      </c>
      <c r="V371">
        <v>0</v>
      </c>
      <c r="W371">
        <v>0</v>
      </c>
      <c r="X371">
        <v>0</v>
      </c>
      <c r="Y371">
        <v>0</v>
      </c>
      <c r="Z371">
        <v>0</v>
      </c>
      <c r="AA371">
        <v>0</v>
      </c>
      <c r="AB371">
        <v>0</v>
      </c>
      <c r="AC371">
        <v>0</v>
      </c>
      <c r="AD371">
        <v>0</v>
      </c>
      <c r="AE371">
        <v>0</v>
      </c>
      <c r="AF371">
        <v>0</v>
      </c>
    </row>
    <row r="372" spans="1:32" x14ac:dyDescent="0.2">
      <c r="A372">
        <v>0</v>
      </c>
      <c r="B372">
        <v>0</v>
      </c>
      <c r="C372">
        <v>0</v>
      </c>
      <c r="D372">
        <v>0</v>
      </c>
      <c r="E372">
        <v>0</v>
      </c>
      <c r="F372">
        <v>0</v>
      </c>
      <c r="G372">
        <v>0</v>
      </c>
      <c r="H372">
        <v>0</v>
      </c>
      <c r="I372">
        <v>0</v>
      </c>
      <c r="J372">
        <v>0</v>
      </c>
      <c r="K372">
        <v>0</v>
      </c>
      <c r="L372">
        <v>0</v>
      </c>
      <c r="M372">
        <v>0</v>
      </c>
      <c r="N372">
        <v>0</v>
      </c>
      <c r="O372">
        <v>0</v>
      </c>
      <c r="P372">
        <v>0</v>
      </c>
      <c r="Q372">
        <v>0</v>
      </c>
      <c r="R372">
        <v>0</v>
      </c>
      <c r="S372">
        <v>0</v>
      </c>
      <c r="T372">
        <v>0</v>
      </c>
      <c r="U372">
        <v>0</v>
      </c>
      <c r="V372">
        <v>0</v>
      </c>
      <c r="W372">
        <v>0</v>
      </c>
      <c r="X372">
        <v>0</v>
      </c>
      <c r="Y372">
        <v>0</v>
      </c>
      <c r="Z372">
        <v>0</v>
      </c>
      <c r="AA372">
        <v>0</v>
      </c>
      <c r="AB372">
        <v>0</v>
      </c>
      <c r="AC372">
        <v>0</v>
      </c>
      <c r="AD372">
        <v>0</v>
      </c>
      <c r="AE372">
        <v>0</v>
      </c>
      <c r="AF372">
        <v>0</v>
      </c>
    </row>
    <row r="373" spans="1:32" x14ac:dyDescent="0.2">
      <c r="A373">
        <v>0</v>
      </c>
      <c r="B373">
        <v>0</v>
      </c>
      <c r="C373">
        <v>0</v>
      </c>
      <c r="D373">
        <v>0</v>
      </c>
      <c r="E373">
        <v>0</v>
      </c>
      <c r="F373">
        <v>0</v>
      </c>
      <c r="G373">
        <v>0</v>
      </c>
      <c r="H373">
        <v>0</v>
      </c>
      <c r="I373">
        <v>0</v>
      </c>
      <c r="J373">
        <v>0</v>
      </c>
      <c r="K373">
        <v>0</v>
      </c>
      <c r="L373">
        <v>0</v>
      </c>
      <c r="M373">
        <v>0</v>
      </c>
      <c r="N373">
        <v>0</v>
      </c>
      <c r="O373">
        <v>0</v>
      </c>
      <c r="P373">
        <v>0</v>
      </c>
      <c r="Q373">
        <v>0</v>
      </c>
      <c r="R373">
        <v>0</v>
      </c>
      <c r="S373">
        <v>0</v>
      </c>
      <c r="T373">
        <v>0</v>
      </c>
      <c r="U373">
        <v>0</v>
      </c>
      <c r="V373">
        <v>0</v>
      </c>
      <c r="W373">
        <v>0</v>
      </c>
      <c r="X373">
        <v>0</v>
      </c>
      <c r="Y373">
        <v>0</v>
      </c>
      <c r="Z373">
        <v>0</v>
      </c>
      <c r="AA373">
        <v>0</v>
      </c>
      <c r="AB373">
        <v>0</v>
      </c>
      <c r="AC373">
        <v>0</v>
      </c>
      <c r="AD373">
        <v>0</v>
      </c>
      <c r="AE373">
        <v>0</v>
      </c>
      <c r="AF373">
        <v>0</v>
      </c>
    </row>
    <row r="374" spans="1:32" x14ac:dyDescent="0.2">
      <c r="A374">
        <v>0</v>
      </c>
      <c r="B374">
        <v>0</v>
      </c>
      <c r="C374">
        <v>0</v>
      </c>
      <c r="D374">
        <v>0</v>
      </c>
      <c r="E374">
        <v>0</v>
      </c>
      <c r="F374">
        <v>0</v>
      </c>
      <c r="G374">
        <v>0</v>
      </c>
      <c r="H374">
        <v>0</v>
      </c>
      <c r="I374">
        <v>0</v>
      </c>
      <c r="J374">
        <v>0</v>
      </c>
      <c r="K374">
        <v>0</v>
      </c>
      <c r="L374">
        <v>0</v>
      </c>
      <c r="M374">
        <v>0</v>
      </c>
      <c r="N374">
        <v>0</v>
      </c>
      <c r="O374">
        <v>0</v>
      </c>
      <c r="P374">
        <v>0</v>
      </c>
      <c r="Q374">
        <v>0</v>
      </c>
      <c r="R374">
        <v>0</v>
      </c>
      <c r="S374">
        <v>0</v>
      </c>
      <c r="T374">
        <v>0</v>
      </c>
      <c r="U374">
        <v>0</v>
      </c>
      <c r="V374">
        <v>0</v>
      </c>
      <c r="W374">
        <v>0</v>
      </c>
      <c r="X374">
        <v>0</v>
      </c>
      <c r="Y374">
        <v>0</v>
      </c>
      <c r="Z374">
        <v>0</v>
      </c>
      <c r="AA374">
        <v>0</v>
      </c>
      <c r="AB374">
        <v>0</v>
      </c>
      <c r="AC374">
        <v>0</v>
      </c>
      <c r="AD374">
        <v>0</v>
      </c>
      <c r="AE374">
        <v>0</v>
      </c>
      <c r="AF374">
        <v>0</v>
      </c>
    </row>
    <row r="375" spans="1:32" x14ac:dyDescent="0.2">
      <c r="A375">
        <v>0</v>
      </c>
      <c r="B375">
        <v>0</v>
      </c>
      <c r="C375">
        <v>0</v>
      </c>
      <c r="D375">
        <v>0</v>
      </c>
      <c r="E375">
        <v>0</v>
      </c>
      <c r="F375">
        <v>0</v>
      </c>
      <c r="G375">
        <v>0</v>
      </c>
      <c r="H375">
        <v>0</v>
      </c>
      <c r="I375">
        <v>0</v>
      </c>
      <c r="J375">
        <v>0</v>
      </c>
      <c r="K375">
        <v>0</v>
      </c>
      <c r="L375">
        <v>0</v>
      </c>
      <c r="M375">
        <v>0</v>
      </c>
      <c r="N375">
        <v>0</v>
      </c>
      <c r="O375">
        <v>0</v>
      </c>
      <c r="P375">
        <v>0</v>
      </c>
      <c r="Q375">
        <v>0</v>
      </c>
      <c r="R375">
        <v>0</v>
      </c>
      <c r="S375">
        <v>0</v>
      </c>
      <c r="T375">
        <v>0</v>
      </c>
      <c r="U375">
        <v>0</v>
      </c>
      <c r="V375">
        <v>0</v>
      </c>
      <c r="W375">
        <v>0</v>
      </c>
      <c r="X375">
        <v>0</v>
      </c>
      <c r="Y375">
        <v>0</v>
      </c>
      <c r="Z375">
        <v>0</v>
      </c>
      <c r="AA375">
        <v>0</v>
      </c>
      <c r="AB375">
        <v>0</v>
      </c>
      <c r="AC375">
        <v>0</v>
      </c>
      <c r="AD375">
        <v>0</v>
      </c>
      <c r="AE375">
        <v>0</v>
      </c>
      <c r="AF375">
        <v>0</v>
      </c>
    </row>
    <row r="376" spans="1:32" x14ac:dyDescent="0.2">
      <c r="A376">
        <v>0</v>
      </c>
      <c r="B376">
        <v>0</v>
      </c>
      <c r="C376">
        <v>0</v>
      </c>
      <c r="D376">
        <v>0</v>
      </c>
      <c r="E376">
        <v>0</v>
      </c>
      <c r="F376">
        <v>0</v>
      </c>
      <c r="G376">
        <v>0</v>
      </c>
      <c r="H376">
        <v>0</v>
      </c>
      <c r="I376">
        <v>0</v>
      </c>
      <c r="J376">
        <v>0</v>
      </c>
      <c r="K376">
        <v>0</v>
      </c>
      <c r="L376">
        <v>0</v>
      </c>
      <c r="M376">
        <v>0</v>
      </c>
      <c r="N376">
        <v>0</v>
      </c>
      <c r="O376">
        <v>0</v>
      </c>
      <c r="P376">
        <v>0</v>
      </c>
      <c r="Q376">
        <v>0</v>
      </c>
      <c r="R376">
        <v>0</v>
      </c>
      <c r="S376">
        <v>0</v>
      </c>
      <c r="T376">
        <v>0</v>
      </c>
      <c r="U376">
        <v>0</v>
      </c>
      <c r="V376">
        <v>0</v>
      </c>
      <c r="W376">
        <v>0</v>
      </c>
      <c r="X376">
        <v>0</v>
      </c>
      <c r="Y376">
        <v>0</v>
      </c>
      <c r="Z376">
        <v>0</v>
      </c>
      <c r="AA376">
        <v>0</v>
      </c>
      <c r="AB376">
        <v>0</v>
      </c>
      <c r="AC376">
        <v>0</v>
      </c>
      <c r="AD376">
        <v>0</v>
      </c>
      <c r="AE376">
        <v>0</v>
      </c>
      <c r="AF376">
        <v>0</v>
      </c>
    </row>
    <row r="377" spans="1:32" x14ac:dyDescent="0.2">
      <c r="A377">
        <v>0</v>
      </c>
      <c r="B377">
        <v>0</v>
      </c>
      <c r="C377">
        <v>0</v>
      </c>
      <c r="D377">
        <v>0</v>
      </c>
      <c r="E377">
        <v>0</v>
      </c>
      <c r="F377">
        <v>0</v>
      </c>
      <c r="G377">
        <v>0</v>
      </c>
      <c r="H377">
        <v>0</v>
      </c>
      <c r="I377">
        <v>0</v>
      </c>
      <c r="J377">
        <v>0</v>
      </c>
      <c r="K377">
        <v>0</v>
      </c>
      <c r="L377">
        <v>0</v>
      </c>
      <c r="M377">
        <v>0</v>
      </c>
      <c r="N377">
        <v>0</v>
      </c>
      <c r="O377">
        <v>0</v>
      </c>
      <c r="P377">
        <v>0</v>
      </c>
      <c r="Q377">
        <v>0</v>
      </c>
      <c r="R377">
        <v>0</v>
      </c>
      <c r="S377">
        <v>0</v>
      </c>
      <c r="T377">
        <v>0</v>
      </c>
      <c r="U377">
        <v>0</v>
      </c>
      <c r="V377">
        <v>0</v>
      </c>
      <c r="W377">
        <v>0</v>
      </c>
      <c r="X377">
        <v>0</v>
      </c>
      <c r="Y377">
        <v>0</v>
      </c>
      <c r="Z377">
        <v>0</v>
      </c>
      <c r="AA377">
        <v>0</v>
      </c>
      <c r="AB377">
        <v>0</v>
      </c>
      <c r="AC377">
        <v>0</v>
      </c>
      <c r="AD377">
        <v>0</v>
      </c>
      <c r="AE377">
        <v>0</v>
      </c>
      <c r="AF377">
        <v>0</v>
      </c>
    </row>
    <row r="378" spans="1:32" x14ac:dyDescent="0.2">
      <c r="A378">
        <v>0</v>
      </c>
      <c r="B378">
        <v>0</v>
      </c>
      <c r="C378">
        <v>0</v>
      </c>
      <c r="D378">
        <v>0</v>
      </c>
      <c r="E378">
        <v>0</v>
      </c>
      <c r="F378">
        <v>0</v>
      </c>
      <c r="G378">
        <v>0</v>
      </c>
      <c r="H378">
        <v>0</v>
      </c>
      <c r="I378">
        <v>0</v>
      </c>
      <c r="J378">
        <v>0</v>
      </c>
      <c r="K378">
        <v>0</v>
      </c>
      <c r="L378">
        <v>0</v>
      </c>
      <c r="M378">
        <v>0</v>
      </c>
      <c r="N378">
        <v>0</v>
      </c>
      <c r="O378">
        <v>0</v>
      </c>
      <c r="P378">
        <v>0</v>
      </c>
      <c r="Q378">
        <v>0</v>
      </c>
      <c r="R378">
        <v>0</v>
      </c>
      <c r="S378">
        <v>0</v>
      </c>
      <c r="T378">
        <v>0</v>
      </c>
      <c r="U378">
        <v>0</v>
      </c>
      <c r="V378">
        <v>0</v>
      </c>
      <c r="W378">
        <v>0</v>
      </c>
      <c r="X378">
        <v>0</v>
      </c>
      <c r="Y378">
        <v>0</v>
      </c>
      <c r="Z378">
        <v>0</v>
      </c>
      <c r="AA378">
        <v>0</v>
      </c>
      <c r="AB378">
        <v>0</v>
      </c>
      <c r="AC378">
        <v>0</v>
      </c>
      <c r="AD378">
        <v>0</v>
      </c>
      <c r="AE378">
        <v>0</v>
      </c>
      <c r="AF378">
        <v>0</v>
      </c>
    </row>
    <row r="379" spans="1:32" x14ac:dyDescent="0.2">
      <c r="A379">
        <v>0</v>
      </c>
      <c r="B379">
        <v>0</v>
      </c>
      <c r="C379">
        <v>0</v>
      </c>
      <c r="D379">
        <v>0</v>
      </c>
      <c r="E379">
        <v>0</v>
      </c>
      <c r="F379">
        <v>0</v>
      </c>
      <c r="G379">
        <v>0</v>
      </c>
      <c r="H379">
        <v>0</v>
      </c>
      <c r="I379">
        <v>0</v>
      </c>
      <c r="J379">
        <v>0</v>
      </c>
      <c r="K379">
        <v>0</v>
      </c>
      <c r="L379">
        <v>0</v>
      </c>
      <c r="M379">
        <v>0</v>
      </c>
      <c r="N379">
        <v>0</v>
      </c>
      <c r="O379">
        <v>0</v>
      </c>
      <c r="P379">
        <v>0</v>
      </c>
      <c r="Q379">
        <v>0</v>
      </c>
      <c r="R379">
        <v>0</v>
      </c>
      <c r="S379">
        <v>0</v>
      </c>
      <c r="T379">
        <v>0</v>
      </c>
      <c r="U379">
        <v>0</v>
      </c>
      <c r="V379">
        <v>0</v>
      </c>
      <c r="W379">
        <v>0</v>
      </c>
      <c r="X379">
        <v>0</v>
      </c>
      <c r="Y379">
        <v>0</v>
      </c>
      <c r="Z379">
        <v>0</v>
      </c>
      <c r="AA379">
        <v>0</v>
      </c>
      <c r="AB379">
        <v>0</v>
      </c>
      <c r="AC379">
        <v>0</v>
      </c>
      <c r="AD379">
        <v>0</v>
      </c>
      <c r="AE379">
        <v>0</v>
      </c>
      <c r="AF379">
        <v>0</v>
      </c>
    </row>
    <row r="380" spans="1:32" x14ac:dyDescent="0.2">
      <c r="A380">
        <v>0</v>
      </c>
      <c r="B380">
        <v>0</v>
      </c>
      <c r="C380">
        <v>0</v>
      </c>
      <c r="D380">
        <v>0</v>
      </c>
      <c r="E380">
        <v>0</v>
      </c>
      <c r="F380">
        <v>0</v>
      </c>
      <c r="G380">
        <v>0</v>
      </c>
      <c r="H380">
        <v>0</v>
      </c>
      <c r="I380">
        <v>0</v>
      </c>
      <c r="J380">
        <v>0</v>
      </c>
      <c r="K380">
        <v>0</v>
      </c>
      <c r="L380">
        <v>0</v>
      </c>
      <c r="M380">
        <v>0</v>
      </c>
      <c r="N380">
        <v>0</v>
      </c>
      <c r="O380">
        <v>0</v>
      </c>
      <c r="P380">
        <v>0</v>
      </c>
      <c r="Q380">
        <v>0</v>
      </c>
      <c r="R380">
        <v>0</v>
      </c>
      <c r="S380">
        <v>0</v>
      </c>
      <c r="T380">
        <v>0</v>
      </c>
      <c r="U380">
        <v>0</v>
      </c>
      <c r="V380">
        <v>0</v>
      </c>
      <c r="W380">
        <v>0</v>
      </c>
      <c r="X380">
        <v>0</v>
      </c>
      <c r="Y380">
        <v>0</v>
      </c>
      <c r="Z380">
        <v>0</v>
      </c>
      <c r="AA380">
        <v>0</v>
      </c>
      <c r="AB380">
        <v>0</v>
      </c>
      <c r="AC380">
        <v>0</v>
      </c>
      <c r="AD380">
        <v>0</v>
      </c>
      <c r="AE380">
        <v>0</v>
      </c>
      <c r="AF380">
        <v>0</v>
      </c>
    </row>
    <row r="381" spans="1:32" x14ac:dyDescent="0.2">
      <c r="A381">
        <v>0</v>
      </c>
      <c r="B381">
        <v>0</v>
      </c>
      <c r="C381">
        <v>0</v>
      </c>
      <c r="D381">
        <v>0</v>
      </c>
      <c r="E381">
        <v>0</v>
      </c>
      <c r="F381">
        <v>0</v>
      </c>
      <c r="G381">
        <v>0</v>
      </c>
      <c r="H381">
        <v>0</v>
      </c>
      <c r="I381">
        <v>0</v>
      </c>
      <c r="J381">
        <v>0</v>
      </c>
      <c r="K381">
        <v>0</v>
      </c>
      <c r="L381">
        <v>0</v>
      </c>
      <c r="M381">
        <v>0</v>
      </c>
      <c r="N381">
        <v>0</v>
      </c>
      <c r="O381">
        <v>0</v>
      </c>
      <c r="P381">
        <v>0</v>
      </c>
      <c r="Q381">
        <v>0</v>
      </c>
      <c r="R381">
        <v>0</v>
      </c>
      <c r="S381">
        <v>0</v>
      </c>
      <c r="T381">
        <v>0</v>
      </c>
      <c r="U381">
        <v>0</v>
      </c>
      <c r="V381">
        <v>0</v>
      </c>
      <c r="W381">
        <v>0</v>
      </c>
      <c r="X381">
        <v>0</v>
      </c>
      <c r="Y381">
        <v>0</v>
      </c>
      <c r="Z381">
        <v>0</v>
      </c>
      <c r="AA381">
        <v>0</v>
      </c>
      <c r="AB381">
        <v>0</v>
      </c>
      <c r="AC381">
        <v>0</v>
      </c>
      <c r="AD381">
        <v>0</v>
      </c>
      <c r="AE381">
        <v>0</v>
      </c>
      <c r="AF381">
        <v>0</v>
      </c>
    </row>
    <row r="382" spans="1:32" x14ac:dyDescent="0.2">
      <c r="A382">
        <v>0</v>
      </c>
      <c r="B382">
        <v>0</v>
      </c>
      <c r="C382">
        <v>0</v>
      </c>
      <c r="D382">
        <v>0</v>
      </c>
      <c r="E382">
        <v>0</v>
      </c>
      <c r="F382">
        <v>0</v>
      </c>
      <c r="G382">
        <v>0</v>
      </c>
      <c r="H382">
        <v>0</v>
      </c>
      <c r="I382">
        <v>0</v>
      </c>
      <c r="J382">
        <v>0</v>
      </c>
      <c r="K382">
        <v>0</v>
      </c>
      <c r="L382">
        <v>0</v>
      </c>
      <c r="M382">
        <v>0</v>
      </c>
      <c r="N382">
        <v>0</v>
      </c>
      <c r="O382">
        <v>0</v>
      </c>
      <c r="P382">
        <v>0</v>
      </c>
      <c r="Q382">
        <v>0</v>
      </c>
      <c r="R382">
        <v>0</v>
      </c>
      <c r="S382">
        <v>0</v>
      </c>
      <c r="T382">
        <v>0</v>
      </c>
      <c r="U382">
        <v>0</v>
      </c>
      <c r="V382">
        <v>0</v>
      </c>
      <c r="W382">
        <v>0</v>
      </c>
      <c r="X382">
        <v>0</v>
      </c>
      <c r="Y382">
        <v>0</v>
      </c>
      <c r="Z382">
        <v>0</v>
      </c>
      <c r="AA382">
        <v>0</v>
      </c>
      <c r="AB382">
        <v>0</v>
      </c>
      <c r="AC382">
        <v>0</v>
      </c>
      <c r="AD382">
        <v>0</v>
      </c>
      <c r="AE382">
        <v>0</v>
      </c>
      <c r="AF382">
        <v>0</v>
      </c>
    </row>
    <row r="383" spans="1:32" x14ac:dyDescent="0.2">
      <c r="A383">
        <v>0</v>
      </c>
      <c r="B383">
        <v>0</v>
      </c>
      <c r="C383">
        <v>0</v>
      </c>
      <c r="D383">
        <v>0</v>
      </c>
      <c r="E383">
        <v>0</v>
      </c>
      <c r="F383">
        <v>0</v>
      </c>
      <c r="G383">
        <v>0</v>
      </c>
      <c r="H383">
        <v>0</v>
      </c>
      <c r="I383">
        <v>0</v>
      </c>
      <c r="J383">
        <v>0</v>
      </c>
      <c r="K383">
        <v>0</v>
      </c>
      <c r="L383">
        <v>0</v>
      </c>
      <c r="M383">
        <v>0</v>
      </c>
      <c r="N383">
        <v>0</v>
      </c>
      <c r="O383">
        <v>0</v>
      </c>
      <c r="P383">
        <v>0</v>
      </c>
      <c r="Q383">
        <v>0</v>
      </c>
      <c r="R383">
        <v>0</v>
      </c>
      <c r="S383">
        <v>0</v>
      </c>
      <c r="T383">
        <v>0</v>
      </c>
      <c r="U383">
        <v>0</v>
      </c>
      <c r="V383">
        <v>0</v>
      </c>
      <c r="W383">
        <v>0</v>
      </c>
      <c r="X383">
        <v>0</v>
      </c>
      <c r="Y383">
        <v>0</v>
      </c>
      <c r="Z383">
        <v>0</v>
      </c>
      <c r="AA383">
        <v>0</v>
      </c>
      <c r="AB383">
        <v>0</v>
      </c>
      <c r="AC383">
        <v>0</v>
      </c>
      <c r="AD383">
        <v>0</v>
      </c>
      <c r="AE383">
        <v>0</v>
      </c>
      <c r="AF383">
        <v>0</v>
      </c>
    </row>
    <row r="384" spans="1:32" x14ac:dyDescent="0.2">
      <c r="A384">
        <v>0</v>
      </c>
      <c r="B384">
        <v>0</v>
      </c>
      <c r="C384">
        <v>0</v>
      </c>
      <c r="D384">
        <v>0</v>
      </c>
      <c r="E384">
        <v>0</v>
      </c>
      <c r="F384">
        <v>0</v>
      </c>
      <c r="G384">
        <v>0</v>
      </c>
      <c r="H384">
        <v>0</v>
      </c>
      <c r="I384">
        <v>0</v>
      </c>
      <c r="J384">
        <v>0</v>
      </c>
      <c r="K384">
        <v>0</v>
      </c>
      <c r="L384">
        <v>0</v>
      </c>
      <c r="M384">
        <v>0</v>
      </c>
      <c r="N384">
        <v>0</v>
      </c>
      <c r="O384">
        <v>0</v>
      </c>
      <c r="P384">
        <v>0</v>
      </c>
      <c r="Q384">
        <v>0</v>
      </c>
      <c r="R384">
        <v>0</v>
      </c>
      <c r="S384">
        <v>0</v>
      </c>
      <c r="T384">
        <v>0</v>
      </c>
      <c r="U384">
        <v>0</v>
      </c>
      <c r="V384">
        <v>0</v>
      </c>
      <c r="W384">
        <v>0</v>
      </c>
      <c r="X384">
        <v>0</v>
      </c>
      <c r="Y384">
        <v>0</v>
      </c>
      <c r="Z384">
        <v>0</v>
      </c>
      <c r="AA384">
        <v>0</v>
      </c>
      <c r="AB384">
        <v>0</v>
      </c>
      <c r="AC384">
        <v>0</v>
      </c>
      <c r="AD384">
        <v>0</v>
      </c>
      <c r="AE384">
        <v>0</v>
      </c>
      <c r="AF384">
        <v>0</v>
      </c>
    </row>
    <row r="385" spans="1:32" x14ac:dyDescent="0.2">
      <c r="A385">
        <v>0</v>
      </c>
      <c r="B385">
        <v>0</v>
      </c>
      <c r="C385">
        <v>0</v>
      </c>
      <c r="D385">
        <v>0</v>
      </c>
      <c r="E385">
        <v>0</v>
      </c>
      <c r="F385">
        <v>0</v>
      </c>
      <c r="G385">
        <v>0</v>
      </c>
      <c r="H385">
        <v>0</v>
      </c>
      <c r="I385">
        <v>0</v>
      </c>
      <c r="J385">
        <v>0</v>
      </c>
      <c r="K385">
        <v>0</v>
      </c>
      <c r="L385">
        <v>0</v>
      </c>
      <c r="M385">
        <v>0</v>
      </c>
      <c r="N385">
        <v>0</v>
      </c>
      <c r="O385">
        <v>0</v>
      </c>
      <c r="P385">
        <v>0</v>
      </c>
      <c r="Q385">
        <v>0</v>
      </c>
      <c r="R385">
        <v>0</v>
      </c>
      <c r="S385">
        <v>0</v>
      </c>
      <c r="T385">
        <v>0</v>
      </c>
      <c r="U385">
        <v>0</v>
      </c>
      <c r="V385">
        <v>0</v>
      </c>
      <c r="W385">
        <v>0</v>
      </c>
      <c r="X385">
        <v>0</v>
      </c>
      <c r="Y385">
        <v>0</v>
      </c>
      <c r="Z385">
        <v>0</v>
      </c>
      <c r="AA385">
        <v>0</v>
      </c>
      <c r="AB385">
        <v>0</v>
      </c>
      <c r="AC385">
        <v>0</v>
      </c>
      <c r="AD385">
        <v>0</v>
      </c>
      <c r="AE385">
        <v>0</v>
      </c>
      <c r="AF385">
        <v>0</v>
      </c>
    </row>
    <row r="386" spans="1:32" x14ac:dyDescent="0.2">
      <c r="A386">
        <v>0</v>
      </c>
      <c r="B386">
        <v>0</v>
      </c>
      <c r="C386">
        <v>0</v>
      </c>
      <c r="D386">
        <v>0</v>
      </c>
      <c r="E386">
        <v>0</v>
      </c>
      <c r="F386">
        <v>0</v>
      </c>
      <c r="G386">
        <v>0</v>
      </c>
      <c r="H386">
        <v>0</v>
      </c>
      <c r="I386">
        <v>0</v>
      </c>
      <c r="J386">
        <v>0</v>
      </c>
      <c r="K386">
        <v>0</v>
      </c>
      <c r="L386">
        <v>0</v>
      </c>
      <c r="M386">
        <v>0</v>
      </c>
      <c r="N386">
        <v>0</v>
      </c>
      <c r="O386">
        <v>0</v>
      </c>
      <c r="P386">
        <v>0</v>
      </c>
      <c r="Q386">
        <v>0</v>
      </c>
      <c r="R386">
        <v>0</v>
      </c>
      <c r="S386">
        <v>0</v>
      </c>
      <c r="T386">
        <v>0</v>
      </c>
      <c r="U386">
        <v>0</v>
      </c>
      <c r="V386">
        <v>0</v>
      </c>
      <c r="W386">
        <v>0</v>
      </c>
      <c r="X386">
        <v>0</v>
      </c>
      <c r="Y386">
        <v>0</v>
      </c>
      <c r="Z386">
        <v>0</v>
      </c>
      <c r="AA386">
        <v>0</v>
      </c>
      <c r="AB386">
        <v>0</v>
      </c>
      <c r="AC386">
        <v>0</v>
      </c>
      <c r="AD386">
        <v>0</v>
      </c>
      <c r="AE386">
        <v>0</v>
      </c>
      <c r="AF386">
        <v>0</v>
      </c>
    </row>
    <row r="387" spans="1:32" x14ac:dyDescent="0.2">
      <c r="A387">
        <v>0</v>
      </c>
      <c r="B387">
        <v>0</v>
      </c>
      <c r="C387">
        <v>0</v>
      </c>
      <c r="D387">
        <v>0</v>
      </c>
      <c r="E387">
        <v>0</v>
      </c>
      <c r="F387">
        <v>0</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row>
    <row r="388" spans="1:32" x14ac:dyDescent="0.2">
      <c r="A388">
        <v>0</v>
      </c>
      <c r="B388">
        <v>0</v>
      </c>
      <c r="C388">
        <v>0</v>
      </c>
      <c r="D388">
        <v>0</v>
      </c>
      <c r="E388">
        <v>0</v>
      </c>
      <c r="F388">
        <v>0</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row>
    <row r="389" spans="1:32" x14ac:dyDescent="0.2">
      <c r="A389">
        <v>0</v>
      </c>
      <c r="B389">
        <v>0</v>
      </c>
      <c r="C389">
        <v>0</v>
      </c>
      <c r="D389">
        <v>0</v>
      </c>
      <c r="E389">
        <v>0</v>
      </c>
      <c r="F389">
        <v>0</v>
      </c>
      <c r="G389">
        <v>0</v>
      </c>
      <c r="H389">
        <v>0</v>
      </c>
      <c r="I389">
        <v>0</v>
      </c>
      <c r="J389">
        <v>0</v>
      </c>
      <c r="K389">
        <v>0</v>
      </c>
      <c r="L389">
        <v>0</v>
      </c>
      <c r="M389">
        <v>0</v>
      </c>
      <c r="N389">
        <v>0</v>
      </c>
      <c r="O389">
        <v>0</v>
      </c>
      <c r="P389">
        <v>0</v>
      </c>
      <c r="Q389">
        <v>0</v>
      </c>
      <c r="R389">
        <v>0</v>
      </c>
      <c r="S389">
        <v>0</v>
      </c>
      <c r="T389">
        <v>0</v>
      </c>
      <c r="U389">
        <v>0</v>
      </c>
      <c r="V389">
        <v>0</v>
      </c>
      <c r="W389">
        <v>0</v>
      </c>
      <c r="X389">
        <v>0</v>
      </c>
      <c r="Y389">
        <v>0</v>
      </c>
      <c r="Z389">
        <v>0</v>
      </c>
      <c r="AA389">
        <v>0</v>
      </c>
      <c r="AB389">
        <v>0</v>
      </c>
      <c r="AC389">
        <v>0</v>
      </c>
      <c r="AD389">
        <v>0</v>
      </c>
      <c r="AE389">
        <v>0</v>
      </c>
      <c r="AF389">
        <v>0</v>
      </c>
    </row>
    <row r="390" spans="1:32" x14ac:dyDescent="0.2">
      <c r="A390">
        <v>0</v>
      </c>
      <c r="B390">
        <v>0</v>
      </c>
      <c r="C390">
        <v>0</v>
      </c>
      <c r="D390">
        <v>0</v>
      </c>
      <c r="E390">
        <v>0</v>
      </c>
      <c r="F390">
        <v>0</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row>
    <row r="391" spans="1:32" x14ac:dyDescent="0.2">
      <c r="A391">
        <v>0</v>
      </c>
      <c r="B391">
        <v>0</v>
      </c>
      <c r="C391">
        <v>0</v>
      </c>
      <c r="D391">
        <v>0</v>
      </c>
      <c r="E391">
        <v>0</v>
      </c>
      <c r="F391">
        <v>0</v>
      </c>
      <c r="G391">
        <v>0</v>
      </c>
      <c r="H391">
        <v>0</v>
      </c>
      <c r="I391">
        <v>0</v>
      </c>
      <c r="J391">
        <v>0</v>
      </c>
      <c r="K391">
        <v>0</v>
      </c>
      <c r="L391">
        <v>0</v>
      </c>
      <c r="M391">
        <v>0</v>
      </c>
      <c r="N391">
        <v>0</v>
      </c>
      <c r="O391">
        <v>0</v>
      </c>
      <c r="P391">
        <v>0</v>
      </c>
      <c r="Q391">
        <v>0</v>
      </c>
      <c r="R391">
        <v>0</v>
      </c>
      <c r="S391">
        <v>0</v>
      </c>
      <c r="T391">
        <v>0</v>
      </c>
      <c r="U391">
        <v>0</v>
      </c>
      <c r="V391">
        <v>0</v>
      </c>
      <c r="W391">
        <v>0</v>
      </c>
      <c r="X391">
        <v>0</v>
      </c>
      <c r="Y391">
        <v>0</v>
      </c>
      <c r="Z391">
        <v>0</v>
      </c>
      <c r="AA391">
        <v>0</v>
      </c>
      <c r="AB391">
        <v>0</v>
      </c>
      <c r="AC391">
        <v>0</v>
      </c>
      <c r="AD391">
        <v>0</v>
      </c>
      <c r="AE391">
        <v>0</v>
      </c>
      <c r="AF391">
        <v>0</v>
      </c>
    </row>
    <row r="392" spans="1:32" x14ac:dyDescent="0.2">
      <c r="A392">
        <v>0</v>
      </c>
      <c r="B392">
        <v>0</v>
      </c>
      <c r="C392">
        <v>0</v>
      </c>
      <c r="D392">
        <v>0</v>
      </c>
      <c r="E392">
        <v>0</v>
      </c>
      <c r="F392">
        <v>0</v>
      </c>
      <c r="G392">
        <v>0</v>
      </c>
      <c r="H392">
        <v>0</v>
      </c>
      <c r="I392">
        <v>0</v>
      </c>
      <c r="J392">
        <v>0</v>
      </c>
      <c r="K392">
        <v>0</v>
      </c>
      <c r="L392">
        <v>0</v>
      </c>
      <c r="M392">
        <v>0</v>
      </c>
      <c r="N392">
        <v>0</v>
      </c>
      <c r="O392">
        <v>0</v>
      </c>
      <c r="P392">
        <v>0</v>
      </c>
      <c r="Q392">
        <v>0</v>
      </c>
      <c r="R392">
        <v>0</v>
      </c>
      <c r="S392">
        <v>0</v>
      </c>
      <c r="T392">
        <v>0</v>
      </c>
      <c r="U392">
        <v>0</v>
      </c>
      <c r="V392">
        <v>0</v>
      </c>
      <c r="W392">
        <v>0</v>
      </c>
      <c r="X392">
        <v>0</v>
      </c>
      <c r="Y392">
        <v>0</v>
      </c>
      <c r="Z392">
        <v>0</v>
      </c>
      <c r="AA392">
        <v>0</v>
      </c>
      <c r="AB392">
        <v>0</v>
      </c>
      <c r="AC392">
        <v>0</v>
      </c>
      <c r="AD392">
        <v>0</v>
      </c>
      <c r="AE392">
        <v>0</v>
      </c>
      <c r="AF392">
        <v>0</v>
      </c>
    </row>
    <row r="393" spans="1:32" x14ac:dyDescent="0.2">
      <c r="A393">
        <v>0</v>
      </c>
      <c r="B393">
        <v>0</v>
      </c>
      <c r="C393">
        <v>0</v>
      </c>
      <c r="D393">
        <v>0</v>
      </c>
      <c r="E393">
        <v>0</v>
      </c>
      <c r="F393">
        <v>0</v>
      </c>
      <c r="G393">
        <v>0</v>
      </c>
      <c r="H393">
        <v>0</v>
      </c>
      <c r="I393">
        <v>0</v>
      </c>
      <c r="J393">
        <v>0</v>
      </c>
      <c r="K393">
        <v>0</v>
      </c>
      <c r="L393">
        <v>0</v>
      </c>
      <c r="M393">
        <v>0</v>
      </c>
      <c r="N393">
        <v>0</v>
      </c>
      <c r="O393">
        <v>0</v>
      </c>
      <c r="P393">
        <v>0</v>
      </c>
      <c r="Q393">
        <v>0</v>
      </c>
      <c r="R393">
        <v>0</v>
      </c>
      <c r="S393">
        <v>0</v>
      </c>
      <c r="T393">
        <v>0</v>
      </c>
      <c r="U393">
        <v>0</v>
      </c>
      <c r="V393">
        <v>0</v>
      </c>
      <c r="W393">
        <v>0</v>
      </c>
      <c r="X393">
        <v>0</v>
      </c>
      <c r="Y393">
        <v>0</v>
      </c>
      <c r="Z393">
        <v>0</v>
      </c>
      <c r="AA393">
        <v>0</v>
      </c>
      <c r="AB393">
        <v>0</v>
      </c>
      <c r="AC393">
        <v>0</v>
      </c>
      <c r="AD393">
        <v>0</v>
      </c>
      <c r="AE393">
        <v>0</v>
      </c>
      <c r="AF393">
        <v>0</v>
      </c>
    </row>
    <row r="394" spans="1:32" x14ac:dyDescent="0.2">
      <c r="A394">
        <v>0</v>
      </c>
      <c r="B394">
        <v>0</v>
      </c>
      <c r="C394">
        <v>0</v>
      </c>
      <c r="D394">
        <v>0</v>
      </c>
      <c r="E394">
        <v>0</v>
      </c>
      <c r="F394">
        <v>0</v>
      </c>
      <c r="G394">
        <v>0</v>
      </c>
      <c r="H394">
        <v>0</v>
      </c>
      <c r="I394">
        <v>0</v>
      </c>
      <c r="J394">
        <v>0</v>
      </c>
      <c r="K394">
        <v>0</v>
      </c>
      <c r="L394">
        <v>0</v>
      </c>
      <c r="M394">
        <v>0</v>
      </c>
      <c r="N394">
        <v>0</v>
      </c>
      <c r="O394">
        <v>0</v>
      </c>
      <c r="P394">
        <v>0</v>
      </c>
      <c r="Q394">
        <v>0</v>
      </c>
      <c r="R394">
        <v>0</v>
      </c>
      <c r="S394">
        <v>0</v>
      </c>
      <c r="T394">
        <v>0</v>
      </c>
      <c r="U394">
        <v>0</v>
      </c>
      <c r="V394">
        <v>0</v>
      </c>
      <c r="W394">
        <v>0</v>
      </c>
      <c r="X394">
        <v>0</v>
      </c>
      <c r="Y394">
        <v>0</v>
      </c>
      <c r="Z394">
        <v>0</v>
      </c>
      <c r="AA394">
        <v>0</v>
      </c>
      <c r="AB394">
        <v>0</v>
      </c>
      <c r="AC394">
        <v>0</v>
      </c>
      <c r="AD394">
        <v>0</v>
      </c>
      <c r="AE394">
        <v>0</v>
      </c>
      <c r="AF394">
        <v>0</v>
      </c>
    </row>
    <row r="395" spans="1:32" x14ac:dyDescent="0.2">
      <c r="A395">
        <v>0</v>
      </c>
      <c r="B395">
        <v>0</v>
      </c>
      <c r="C395">
        <v>0</v>
      </c>
      <c r="D395">
        <v>0</v>
      </c>
      <c r="E395">
        <v>0</v>
      </c>
      <c r="F395">
        <v>0</v>
      </c>
      <c r="G395">
        <v>0</v>
      </c>
      <c r="H395">
        <v>0</v>
      </c>
      <c r="I395">
        <v>0</v>
      </c>
      <c r="J395">
        <v>0</v>
      </c>
      <c r="K395">
        <v>0</v>
      </c>
      <c r="L395">
        <v>0</v>
      </c>
      <c r="M395">
        <v>0</v>
      </c>
      <c r="N395">
        <v>0</v>
      </c>
      <c r="O395">
        <v>0</v>
      </c>
      <c r="P395">
        <v>0</v>
      </c>
      <c r="Q395">
        <v>0</v>
      </c>
      <c r="R395">
        <v>0</v>
      </c>
      <c r="S395">
        <v>0</v>
      </c>
      <c r="T395">
        <v>0</v>
      </c>
      <c r="U395">
        <v>0</v>
      </c>
      <c r="V395">
        <v>0</v>
      </c>
      <c r="W395">
        <v>0</v>
      </c>
      <c r="X395">
        <v>0</v>
      </c>
      <c r="Y395">
        <v>0</v>
      </c>
      <c r="Z395">
        <v>0</v>
      </c>
      <c r="AA395">
        <v>0</v>
      </c>
      <c r="AB395">
        <v>0</v>
      </c>
      <c r="AC395">
        <v>0</v>
      </c>
      <c r="AD395">
        <v>0</v>
      </c>
      <c r="AE395">
        <v>0</v>
      </c>
      <c r="AF395">
        <v>0</v>
      </c>
    </row>
    <row r="396" spans="1:32" x14ac:dyDescent="0.2">
      <c r="A396">
        <v>0</v>
      </c>
      <c r="B396">
        <v>0</v>
      </c>
      <c r="C396">
        <v>0</v>
      </c>
      <c r="D396">
        <v>0</v>
      </c>
      <c r="E396">
        <v>0</v>
      </c>
      <c r="F396">
        <v>0</v>
      </c>
      <c r="G396">
        <v>0</v>
      </c>
      <c r="H396">
        <v>0</v>
      </c>
      <c r="I396">
        <v>0</v>
      </c>
      <c r="J396">
        <v>0</v>
      </c>
      <c r="K396">
        <v>0</v>
      </c>
      <c r="L396">
        <v>0</v>
      </c>
      <c r="M396">
        <v>0</v>
      </c>
      <c r="N396">
        <v>0</v>
      </c>
      <c r="O396">
        <v>0</v>
      </c>
      <c r="P396">
        <v>0</v>
      </c>
      <c r="Q396">
        <v>0</v>
      </c>
      <c r="R396">
        <v>0</v>
      </c>
      <c r="S396">
        <v>0</v>
      </c>
      <c r="T396">
        <v>0</v>
      </c>
      <c r="U396">
        <v>0</v>
      </c>
      <c r="V396">
        <v>0</v>
      </c>
      <c r="W396">
        <v>0</v>
      </c>
      <c r="X396">
        <v>0</v>
      </c>
      <c r="Y396">
        <v>0</v>
      </c>
      <c r="Z396">
        <v>0</v>
      </c>
      <c r="AA396">
        <v>0</v>
      </c>
      <c r="AB396">
        <v>0</v>
      </c>
      <c r="AC396">
        <v>0</v>
      </c>
      <c r="AD396">
        <v>0</v>
      </c>
      <c r="AE396">
        <v>0</v>
      </c>
      <c r="AF396">
        <v>0</v>
      </c>
    </row>
    <row r="397" spans="1:32" x14ac:dyDescent="0.2">
      <c r="A397">
        <v>0</v>
      </c>
      <c r="B397">
        <v>0</v>
      </c>
      <c r="C397">
        <v>0</v>
      </c>
      <c r="D397">
        <v>0</v>
      </c>
      <c r="E397">
        <v>0</v>
      </c>
      <c r="F397">
        <v>0</v>
      </c>
      <c r="G397">
        <v>0</v>
      </c>
      <c r="H397">
        <v>0</v>
      </c>
      <c r="I397">
        <v>0</v>
      </c>
      <c r="J397">
        <v>0</v>
      </c>
      <c r="K397">
        <v>0</v>
      </c>
      <c r="L397">
        <v>0</v>
      </c>
      <c r="M397">
        <v>0</v>
      </c>
      <c r="N397">
        <v>0</v>
      </c>
      <c r="O397">
        <v>0</v>
      </c>
      <c r="P397">
        <v>0</v>
      </c>
      <c r="Q397">
        <v>0</v>
      </c>
      <c r="R397">
        <v>0</v>
      </c>
      <c r="S397">
        <v>0</v>
      </c>
      <c r="T397">
        <v>0</v>
      </c>
      <c r="U397">
        <v>0</v>
      </c>
      <c r="V397">
        <v>0</v>
      </c>
      <c r="W397">
        <v>0</v>
      </c>
      <c r="X397">
        <v>0</v>
      </c>
      <c r="Y397">
        <v>0</v>
      </c>
      <c r="Z397">
        <v>0</v>
      </c>
      <c r="AA397">
        <v>0</v>
      </c>
      <c r="AB397">
        <v>0</v>
      </c>
      <c r="AC397">
        <v>0</v>
      </c>
      <c r="AD397">
        <v>0</v>
      </c>
      <c r="AE397">
        <v>0</v>
      </c>
      <c r="AF397">
        <v>0</v>
      </c>
    </row>
    <row r="398" spans="1:32" x14ac:dyDescent="0.2">
      <c r="A398">
        <v>0</v>
      </c>
      <c r="B398">
        <v>0</v>
      </c>
      <c r="C398">
        <v>0</v>
      </c>
      <c r="D398">
        <v>0</v>
      </c>
      <c r="E398">
        <v>0</v>
      </c>
      <c r="F398">
        <v>0</v>
      </c>
      <c r="G398">
        <v>0</v>
      </c>
      <c r="H398">
        <v>0</v>
      </c>
      <c r="I398">
        <v>0</v>
      </c>
      <c r="J398">
        <v>0</v>
      </c>
      <c r="K398">
        <v>0</v>
      </c>
      <c r="L398">
        <v>0</v>
      </c>
      <c r="M398">
        <v>0</v>
      </c>
      <c r="N398">
        <v>0</v>
      </c>
      <c r="O398">
        <v>0</v>
      </c>
      <c r="P398">
        <v>0</v>
      </c>
      <c r="Q398">
        <v>0</v>
      </c>
      <c r="R398">
        <v>0</v>
      </c>
      <c r="S398">
        <v>0</v>
      </c>
      <c r="T398">
        <v>0</v>
      </c>
      <c r="U398">
        <v>0</v>
      </c>
      <c r="V398">
        <v>0</v>
      </c>
      <c r="W398">
        <v>0</v>
      </c>
      <c r="X398">
        <v>0</v>
      </c>
      <c r="Y398">
        <v>0</v>
      </c>
      <c r="Z398">
        <v>0</v>
      </c>
      <c r="AA398">
        <v>0</v>
      </c>
      <c r="AB398">
        <v>0</v>
      </c>
      <c r="AC398">
        <v>0</v>
      </c>
      <c r="AD398">
        <v>0</v>
      </c>
      <c r="AE398">
        <v>0</v>
      </c>
      <c r="AF398">
        <v>0</v>
      </c>
    </row>
    <row r="399" spans="1:32" x14ac:dyDescent="0.2">
      <c r="A399">
        <v>0</v>
      </c>
      <c r="B399">
        <v>0</v>
      </c>
      <c r="C399">
        <v>0</v>
      </c>
      <c r="D399">
        <v>0</v>
      </c>
      <c r="E399">
        <v>0</v>
      </c>
      <c r="F399">
        <v>0</v>
      </c>
      <c r="G399">
        <v>0</v>
      </c>
      <c r="H399">
        <v>0</v>
      </c>
      <c r="I399">
        <v>0</v>
      </c>
      <c r="J399">
        <v>0</v>
      </c>
      <c r="K399">
        <v>0</v>
      </c>
      <c r="L399">
        <v>0</v>
      </c>
      <c r="M399">
        <v>0</v>
      </c>
      <c r="N399">
        <v>0</v>
      </c>
      <c r="O399">
        <v>0</v>
      </c>
      <c r="P399">
        <v>0</v>
      </c>
      <c r="Q399">
        <v>0</v>
      </c>
      <c r="R399">
        <v>0</v>
      </c>
      <c r="S399">
        <v>0</v>
      </c>
      <c r="T399">
        <v>0</v>
      </c>
      <c r="U399">
        <v>0</v>
      </c>
      <c r="V399">
        <v>0</v>
      </c>
      <c r="W399">
        <v>0</v>
      </c>
      <c r="X399">
        <v>0</v>
      </c>
      <c r="Y399">
        <v>0</v>
      </c>
      <c r="Z399">
        <v>0</v>
      </c>
      <c r="AA399">
        <v>0</v>
      </c>
      <c r="AB399">
        <v>0</v>
      </c>
      <c r="AC399">
        <v>0</v>
      </c>
      <c r="AD399">
        <v>0</v>
      </c>
      <c r="AE399">
        <v>0</v>
      </c>
      <c r="AF399">
        <v>0</v>
      </c>
    </row>
    <row r="400" spans="1:32" x14ac:dyDescent="0.2">
      <c r="A400">
        <v>0</v>
      </c>
      <c r="B400">
        <v>0</v>
      </c>
      <c r="C400">
        <v>0</v>
      </c>
      <c r="D400">
        <v>0</v>
      </c>
      <c r="E400">
        <v>0</v>
      </c>
      <c r="F400">
        <v>0</v>
      </c>
      <c r="G400">
        <v>0</v>
      </c>
      <c r="H400">
        <v>0</v>
      </c>
      <c r="I400">
        <v>0</v>
      </c>
      <c r="J400">
        <v>0</v>
      </c>
      <c r="K400">
        <v>0</v>
      </c>
      <c r="L400">
        <v>0</v>
      </c>
      <c r="M400">
        <v>0</v>
      </c>
      <c r="N400">
        <v>0</v>
      </c>
      <c r="O400">
        <v>0</v>
      </c>
      <c r="P400">
        <v>0</v>
      </c>
      <c r="Q400">
        <v>0</v>
      </c>
      <c r="R400">
        <v>0</v>
      </c>
      <c r="S400">
        <v>0</v>
      </c>
      <c r="T400">
        <v>0</v>
      </c>
      <c r="U400">
        <v>0</v>
      </c>
      <c r="V400">
        <v>0</v>
      </c>
      <c r="W400">
        <v>0</v>
      </c>
      <c r="X400">
        <v>0</v>
      </c>
      <c r="Y400">
        <v>0</v>
      </c>
      <c r="Z400">
        <v>0</v>
      </c>
      <c r="AA400">
        <v>0</v>
      </c>
      <c r="AB400">
        <v>0</v>
      </c>
      <c r="AC400">
        <v>0</v>
      </c>
      <c r="AD400">
        <v>0</v>
      </c>
      <c r="AE400">
        <v>0</v>
      </c>
      <c r="AF400">
        <v>0</v>
      </c>
    </row>
    <row r="401" spans="1:32" x14ac:dyDescent="0.2">
      <c r="A401">
        <v>0</v>
      </c>
      <c r="B401">
        <v>0</v>
      </c>
      <c r="C401">
        <v>0</v>
      </c>
      <c r="D401">
        <v>0</v>
      </c>
      <c r="E401">
        <v>0</v>
      </c>
      <c r="F401">
        <v>0</v>
      </c>
      <c r="G401">
        <v>0</v>
      </c>
      <c r="H401">
        <v>0</v>
      </c>
      <c r="I401">
        <v>0</v>
      </c>
      <c r="J401">
        <v>0</v>
      </c>
      <c r="K401">
        <v>0</v>
      </c>
      <c r="L401">
        <v>0</v>
      </c>
      <c r="M401">
        <v>0</v>
      </c>
      <c r="N401">
        <v>0</v>
      </c>
      <c r="O401">
        <v>0</v>
      </c>
      <c r="P401">
        <v>0</v>
      </c>
      <c r="Q401">
        <v>0</v>
      </c>
      <c r="R401">
        <v>0</v>
      </c>
      <c r="S401">
        <v>0</v>
      </c>
      <c r="T401">
        <v>0</v>
      </c>
      <c r="U401">
        <v>0</v>
      </c>
      <c r="V401">
        <v>0</v>
      </c>
      <c r="W401">
        <v>0</v>
      </c>
      <c r="X401">
        <v>0</v>
      </c>
      <c r="Y401">
        <v>0</v>
      </c>
      <c r="Z401">
        <v>0</v>
      </c>
      <c r="AA401">
        <v>0</v>
      </c>
      <c r="AB401">
        <v>0</v>
      </c>
      <c r="AC401">
        <v>0</v>
      </c>
      <c r="AD401">
        <v>0</v>
      </c>
      <c r="AE401">
        <v>0</v>
      </c>
      <c r="AF401">
        <v>0</v>
      </c>
    </row>
    <row r="402" spans="1:32" x14ac:dyDescent="0.2">
      <c r="A402">
        <v>0</v>
      </c>
      <c r="B402">
        <v>0</v>
      </c>
      <c r="C402">
        <v>0</v>
      </c>
      <c r="D402">
        <v>0</v>
      </c>
      <c r="E402">
        <v>0</v>
      </c>
      <c r="F402">
        <v>0</v>
      </c>
      <c r="G402">
        <v>0</v>
      </c>
      <c r="H402">
        <v>0</v>
      </c>
      <c r="I402">
        <v>0</v>
      </c>
      <c r="J402">
        <v>0</v>
      </c>
      <c r="K402">
        <v>0</v>
      </c>
      <c r="L402">
        <v>0</v>
      </c>
      <c r="M402">
        <v>0</v>
      </c>
      <c r="N402">
        <v>0</v>
      </c>
      <c r="O402">
        <v>0</v>
      </c>
      <c r="P402">
        <v>0</v>
      </c>
      <c r="Q402">
        <v>0</v>
      </c>
      <c r="R402">
        <v>0</v>
      </c>
      <c r="S402">
        <v>0</v>
      </c>
      <c r="T402">
        <v>0</v>
      </c>
      <c r="U402">
        <v>0</v>
      </c>
      <c r="V402">
        <v>0</v>
      </c>
      <c r="W402">
        <v>0</v>
      </c>
      <c r="X402">
        <v>0</v>
      </c>
      <c r="Y402">
        <v>0</v>
      </c>
      <c r="Z402">
        <v>0</v>
      </c>
      <c r="AA402">
        <v>0</v>
      </c>
      <c r="AB402">
        <v>0</v>
      </c>
      <c r="AC402">
        <v>0</v>
      </c>
      <c r="AD402">
        <v>0</v>
      </c>
      <c r="AE402">
        <v>0</v>
      </c>
      <c r="AF402">
        <v>0</v>
      </c>
    </row>
    <row r="403" spans="1:32" x14ac:dyDescent="0.2">
      <c r="A403">
        <v>0</v>
      </c>
      <c r="B403">
        <v>0</v>
      </c>
      <c r="C403">
        <v>0</v>
      </c>
      <c r="D403">
        <v>0</v>
      </c>
      <c r="E403">
        <v>0</v>
      </c>
      <c r="F403">
        <v>0</v>
      </c>
      <c r="G403">
        <v>0</v>
      </c>
      <c r="H403">
        <v>0</v>
      </c>
      <c r="I403">
        <v>0</v>
      </c>
      <c r="J403">
        <v>0</v>
      </c>
      <c r="K403">
        <v>0</v>
      </c>
      <c r="L403">
        <v>0</v>
      </c>
      <c r="M403">
        <v>0</v>
      </c>
      <c r="N403">
        <v>0</v>
      </c>
      <c r="O403">
        <v>0</v>
      </c>
      <c r="P403">
        <v>0</v>
      </c>
      <c r="Q403">
        <v>0</v>
      </c>
      <c r="R403">
        <v>0</v>
      </c>
      <c r="S403">
        <v>0</v>
      </c>
      <c r="T403">
        <v>0</v>
      </c>
      <c r="U403">
        <v>0</v>
      </c>
      <c r="V403">
        <v>0</v>
      </c>
      <c r="W403">
        <v>0</v>
      </c>
      <c r="X403">
        <v>0</v>
      </c>
      <c r="Y403">
        <v>0</v>
      </c>
      <c r="Z403">
        <v>0</v>
      </c>
      <c r="AA403">
        <v>0</v>
      </c>
      <c r="AB403">
        <v>0</v>
      </c>
      <c r="AC403">
        <v>0</v>
      </c>
      <c r="AD403">
        <v>0</v>
      </c>
      <c r="AE403">
        <v>0</v>
      </c>
      <c r="AF403">
        <v>0</v>
      </c>
    </row>
    <row r="404" spans="1:32" x14ac:dyDescent="0.2">
      <c r="A404">
        <v>0</v>
      </c>
      <c r="B404">
        <v>0</v>
      </c>
      <c r="C404">
        <v>0</v>
      </c>
      <c r="D404">
        <v>0</v>
      </c>
      <c r="E404">
        <v>0</v>
      </c>
      <c r="F404">
        <v>0</v>
      </c>
      <c r="G404">
        <v>0</v>
      </c>
      <c r="H404">
        <v>0</v>
      </c>
      <c r="I404">
        <v>0</v>
      </c>
      <c r="J404">
        <v>0</v>
      </c>
      <c r="K404">
        <v>0</v>
      </c>
      <c r="L404">
        <v>0</v>
      </c>
      <c r="M404">
        <v>0</v>
      </c>
      <c r="N404">
        <v>0</v>
      </c>
      <c r="O404">
        <v>0</v>
      </c>
      <c r="P404">
        <v>0</v>
      </c>
      <c r="Q404">
        <v>0</v>
      </c>
      <c r="R404">
        <v>0</v>
      </c>
      <c r="S404">
        <v>0</v>
      </c>
      <c r="T404">
        <v>0</v>
      </c>
      <c r="U404">
        <v>0</v>
      </c>
      <c r="V404">
        <v>0</v>
      </c>
      <c r="W404">
        <v>0</v>
      </c>
      <c r="X404">
        <v>0</v>
      </c>
      <c r="Y404">
        <v>0</v>
      </c>
      <c r="Z404">
        <v>0</v>
      </c>
      <c r="AA404">
        <v>0</v>
      </c>
      <c r="AB404">
        <v>0</v>
      </c>
      <c r="AC404">
        <v>0</v>
      </c>
      <c r="AD404">
        <v>0</v>
      </c>
      <c r="AE404">
        <v>0</v>
      </c>
      <c r="AF404">
        <v>0</v>
      </c>
    </row>
    <row r="405" spans="1:32" x14ac:dyDescent="0.2">
      <c r="A405">
        <v>0</v>
      </c>
      <c r="B405">
        <v>0</v>
      </c>
      <c r="C405">
        <v>0</v>
      </c>
      <c r="D405">
        <v>0</v>
      </c>
      <c r="E405">
        <v>0</v>
      </c>
      <c r="F405">
        <v>0</v>
      </c>
      <c r="G405">
        <v>0</v>
      </c>
      <c r="H405">
        <v>0</v>
      </c>
      <c r="I405">
        <v>0</v>
      </c>
      <c r="J405">
        <v>0</v>
      </c>
      <c r="K405">
        <v>0</v>
      </c>
      <c r="L405">
        <v>0</v>
      </c>
      <c r="M405">
        <v>0</v>
      </c>
      <c r="N405">
        <v>0</v>
      </c>
      <c r="O405">
        <v>0</v>
      </c>
      <c r="P405">
        <v>0</v>
      </c>
      <c r="Q405">
        <v>0</v>
      </c>
      <c r="R405">
        <v>0</v>
      </c>
      <c r="S405">
        <v>0</v>
      </c>
      <c r="T405">
        <v>0</v>
      </c>
      <c r="U405">
        <v>0</v>
      </c>
      <c r="V405">
        <v>0</v>
      </c>
      <c r="W405">
        <v>0</v>
      </c>
      <c r="X405">
        <v>0</v>
      </c>
      <c r="Y405">
        <v>0</v>
      </c>
      <c r="Z405">
        <v>0</v>
      </c>
      <c r="AA405">
        <v>0</v>
      </c>
      <c r="AB405">
        <v>0</v>
      </c>
      <c r="AC405">
        <v>0</v>
      </c>
      <c r="AD405">
        <v>0</v>
      </c>
      <c r="AE405">
        <v>0</v>
      </c>
      <c r="AF405">
        <v>0</v>
      </c>
    </row>
    <row r="406" spans="1:32" x14ac:dyDescent="0.2">
      <c r="A406">
        <v>0</v>
      </c>
      <c r="B406">
        <v>0</v>
      </c>
      <c r="C406">
        <v>0</v>
      </c>
      <c r="D406">
        <v>0</v>
      </c>
      <c r="E406">
        <v>0</v>
      </c>
      <c r="F406">
        <v>0</v>
      </c>
      <c r="G406">
        <v>0</v>
      </c>
      <c r="H406">
        <v>0</v>
      </c>
      <c r="I406">
        <v>0</v>
      </c>
      <c r="J406">
        <v>0</v>
      </c>
      <c r="K406">
        <v>0</v>
      </c>
      <c r="L406">
        <v>0</v>
      </c>
      <c r="M406">
        <v>0</v>
      </c>
      <c r="N406">
        <v>0</v>
      </c>
      <c r="O406">
        <v>0</v>
      </c>
      <c r="P406">
        <v>0</v>
      </c>
      <c r="Q406">
        <v>0</v>
      </c>
      <c r="R406">
        <v>0</v>
      </c>
      <c r="S406">
        <v>0</v>
      </c>
      <c r="T406">
        <v>0</v>
      </c>
      <c r="U406">
        <v>0</v>
      </c>
      <c r="V406">
        <v>0</v>
      </c>
      <c r="W406">
        <v>0</v>
      </c>
      <c r="X406">
        <v>0</v>
      </c>
      <c r="Y406">
        <v>0</v>
      </c>
      <c r="Z406">
        <v>0</v>
      </c>
      <c r="AA406">
        <v>0</v>
      </c>
      <c r="AB406">
        <v>0</v>
      </c>
      <c r="AC406">
        <v>0</v>
      </c>
      <c r="AD406">
        <v>0</v>
      </c>
      <c r="AE406">
        <v>0</v>
      </c>
      <c r="AF406">
        <v>0</v>
      </c>
    </row>
    <row r="407" spans="1:32" x14ac:dyDescent="0.2">
      <c r="A407">
        <v>0</v>
      </c>
      <c r="B407">
        <v>0</v>
      </c>
      <c r="C407">
        <v>0</v>
      </c>
      <c r="D407">
        <v>0</v>
      </c>
      <c r="E407">
        <v>0</v>
      </c>
      <c r="F407">
        <v>0</v>
      </c>
      <c r="G407">
        <v>0</v>
      </c>
      <c r="H407">
        <v>0</v>
      </c>
      <c r="I407">
        <v>0</v>
      </c>
      <c r="J407">
        <v>0</v>
      </c>
      <c r="K407">
        <v>0</v>
      </c>
      <c r="L407">
        <v>0</v>
      </c>
      <c r="M407">
        <v>0</v>
      </c>
      <c r="N407">
        <v>0</v>
      </c>
      <c r="O407">
        <v>0</v>
      </c>
      <c r="P407">
        <v>0</v>
      </c>
      <c r="Q407">
        <v>0</v>
      </c>
      <c r="R407">
        <v>0</v>
      </c>
      <c r="S407">
        <v>0</v>
      </c>
      <c r="T407">
        <v>0</v>
      </c>
      <c r="U407">
        <v>0</v>
      </c>
      <c r="V407">
        <v>0</v>
      </c>
      <c r="W407">
        <v>0</v>
      </c>
      <c r="X407">
        <v>0</v>
      </c>
      <c r="Y407">
        <v>0</v>
      </c>
      <c r="Z407">
        <v>0</v>
      </c>
      <c r="AA407">
        <v>0</v>
      </c>
      <c r="AB407">
        <v>0</v>
      </c>
      <c r="AC407">
        <v>0</v>
      </c>
      <c r="AD407">
        <v>0</v>
      </c>
      <c r="AE407">
        <v>0</v>
      </c>
      <c r="AF407">
        <v>0</v>
      </c>
    </row>
    <row r="408" spans="1:32" x14ac:dyDescent="0.2">
      <c r="A408">
        <v>0</v>
      </c>
      <c r="B408">
        <v>0</v>
      </c>
      <c r="C408">
        <v>0</v>
      </c>
      <c r="D408">
        <v>0</v>
      </c>
      <c r="E408">
        <v>0</v>
      </c>
      <c r="F408">
        <v>0</v>
      </c>
      <c r="G408">
        <v>0</v>
      </c>
      <c r="H408">
        <v>0</v>
      </c>
      <c r="I408">
        <v>0</v>
      </c>
      <c r="J408">
        <v>0</v>
      </c>
      <c r="K408">
        <v>0</v>
      </c>
      <c r="L408">
        <v>0</v>
      </c>
      <c r="M408">
        <v>0</v>
      </c>
      <c r="N408">
        <v>0</v>
      </c>
      <c r="O408">
        <v>0</v>
      </c>
      <c r="P408">
        <v>0</v>
      </c>
      <c r="Q408">
        <v>0</v>
      </c>
      <c r="R408">
        <v>0</v>
      </c>
      <c r="S408">
        <v>0</v>
      </c>
      <c r="T408">
        <v>0</v>
      </c>
      <c r="U408">
        <v>0</v>
      </c>
      <c r="V408">
        <v>0</v>
      </c>
      <c r="W408">
        <v>0</v>
      </c>
      <c r="X408">
        <v>0</v>
      </c>
      <c r="Y408">
        <v>0</v>
      </c>
      <c r="Z408">
        <v>0</v>
      </c>
      <c r="AA408">
        <v>0</v>
      </c>
      <c r="AB408">
        <v>0</v>
      </c>
      <c r="AC408">
        <v>0</v>
      </c>
      <c r="AD408">
        <v>0</v>
      </c>
      <c r="AE408">
        <v>0</v>
      </c>
      <c r="AF408">
        <v>0</v>
      </c>
    </row>
    <row r="409" spans="1:32" x14ac:dyDescent="0.2">
      <c r="A409">
        <v>0</v>
      </c>
      <c r="B409">
        <v>0</v>
      </c>
      <c r="C409">
        <v>0</v>
      </c>
      <c r="D409">
        <v>0</v>
      </c>
      <c r="E409">
        <v>0</v>
      </c>
      <c r="F409">
        <v>0</v>
      </c>
      <c r="G409">
        <v>0</v>
      </c>
      <c r="H409">
        <v>0</v>
      </c>
      <c r="I409">
        <v>0</v>
      </c>
      <c r="J409">
        <v>0</v>
      </c>
      <c r="K409">
        <v>0</v>
      </c>
      <c r="L409">
        <v>0</v>
      </c>
      <c r="M409">
        <v>0</v>
      </c>
      <c r="N409">
        <v>0</v>
      </c>
      <c r="O409">
        <v>0</v>
      </c>
      <c r="P409">
        <v>0</v>
      </c>
      <c r="Q409">
        <v>0</v>
      </c>
      <c r="R409">
        <v>0</v>
      </c>
      <c r="S409">
        <v>0</v>
      </c>
      <c r="T409">
        <v>0</v>
      </c>
      <c r="U409">
        <v>0</v>
      </c>
      <c r="V409">
        <v>0</v>
      </c>
      <c r="W409">
        <v>0</v>
      </c>
      <c r="X409">
        <v>0</v>
      </c>
      <c r="Y409">
        <v>0</v>
      </c>
      <c r="Z409">
        <v>0</v>
      </c>
      <c r="AA409">
        <v>0</v>
      </c>
      <c r="AB409">
        <v>0</v>
      </c>
      <c r="AC409">
        <v>0</v>
      </c>
      <c r="AD409">
        <v>0</v>
      </c>
      <c r="AE409">
        <v>0</v>
      </c>
      <c r="AF409">
        <v>0</v>
      </c>
    </row>
    <row r="410" spans="1:32" x14ac:dyDescent="0.2">
      <c r="A410">
        <v>0</v>
      </c>
      <c r="B410">
        <v>0</v>
      </c>
      <c r="C410">
        <v>0</v>
      </c>
      <c r="D410">
        <v>0</v>
      </c>
      <c r="E410">
        <v>0</v>
      </c>
      <c r="F410">
        <v>0</v>
      </c>
      <c r="G410">
        <v>0</v>
      </c>
      <c r="H410">
        <v>0</v>
      </c>
      <c r="I410">
        <v>0</v>
      </c>
      <c r="J410">
        <v>0</v>
      </c>
      <c r="K410">
        <v>0</v>
      </c>
      <c r="L410">
        <v>0</v>
      </c>
      <c r="M410">
        <v>0</v>
      </c>
      <c r="N410">
        <v>0</v>
      </c>
      <c r="O410">
        <v>0</v>
      </c>
      <c r="P410">
        <v>0</v>
      </c>
      <c r="Q410">
        <v>0</v>
      </c>
      <c r="R410">
        <v>0</v>
      </c>
      <c r="S410">
        <v>0</v>
      </c>
      <c r="T410">
        <v>0</v>
      </c>
      <c r="U410">
        <v>0</v>
      </c>
      <c r="V410">
        <v>0</v>
      </c>
      <c r="W410">
        <v>0</v>
      </c>
      <c r="X410">
        <v>0</v>
      </c>
      <c r="Y410">
        <v>0</v>
      </c>
      <c r="Z410">
        <v>0</v>
      </c>
      <c r="AA410">
        <v>0</v>
      </c>
      <c r="AB410">
        <v>0</v>
      </c>
      <c r="AC410">
        <v>0</v>
      </c>
      <c r="AD410">
        <v>0</v>
      </c>
      <c r="AE410">
        <v>0</v>
      </c>
      <c r="AF410">
        <v>0</v>
      </c>
    </row>
    <row r="411" spans="1:32" x14ac:dyDescent="0.2">
      <c r="A411">
        <v>0</v>
      </c>
      <c r="B411">
        <v>0</v>
      </c>
      <c r="C411">
        <v>0</v>
      </c>
      <c r="D411">
        <v>0</v>
      </c>
      <c r="E411">
        <v>0</v>
      </c>
      <c r="F411">
        <v>0</v>
      </c>
      <c r="G411">
        <v>0</v>
      </c>
      <c r="H411">
        <v>0</v>
      </c>
      <c r="I411">
        <v>0</v>
      </c>
      <c r="J411">
        <v>0</v>
      </c>
      <c r="K411">
        <v>0</v>
      </c>
      <c r="L411">
        <v>0</v>
      </c>
      <c r="M411">
        <v>0</v>
      </c>
      <c r="N411">
        <v>0</v>
      </c>
      <c r="O411">
        <v>0</v>
      </c>
      <c r="P411">
        <v>0</v>
      </c>
      <c r="Q411">
        <v>0</v>
      </c>
      <c r="R411">
        <v>0</v>
      </c>
      <c r="S411">
        <v>0</v>
      </c>
      <c r="T411">
        <v>0</v>
      </c>
      <c r="U411">
        <v>0</v>
      </c>
      <c r="V411">
        <v>0</v>
      </c>
      <c r="W411">
        <v>0</v>
      </c>
      <c r="X411">
        <v>0</v>
      </c>
      <c r="Y411">
        <v>0</v>
      </c>
      <c r="Z411">
        <v>0</v>
      </c>
      <c r="AA411">
        <v>0</v>
      </c>
      <c r="AB411">
        <v>0</v>
      </c>
      <c r="AC411">
        <v>0</v>
      </c>
      <c r="AD411">
        <v>0</v>
      </c>
      <c r="AE411">
        <v>0</v>
      </c>
      <c r="AF411">
        <v>0</v>
      </c>
    </row>
    <row r="412" spans="1:32" x14ac:dyDescent="0.2">
      <c r="A412">
        <v>0</v>
      </c>
      <c r="B412">
        <v>0</v>
      </c>
      <c r="C412">
        <v>0</v>
      </c>
      <c r="D412">
        <v>0</v>
      </c>
      <c r="E412">
        <v>0</v>
      </c>
      <c r="F412">
        <v>0</v>
      </c>
      <c r="G412">
        <v>0</v>
      </c>
      <c r="H412">
        <v>0</v>
      </c>
      <c r="I412">
        <v>0</v>
      </c>
      <c r="J412">
        <v>0</v>
      </c>
      <c r="K412">
        <v>0</v>
      </c>
      <c r="L412">
        <v>0</v>
      </c>
      <c r="M412">
        <v>0</v>
      </c>
      <c r="N412">
        <v>0</v>
      </c>
      <c r="O412">
        <v>0</v>
      </c>
      <c r="P412">
        <v>0</v>
      </c>
      <c r="Q412">
        <v>0</v>
      </c>
      <c r="R412">
        <v>0</v>
      </c>
      <c r="S412">
        <v>0</v>
      </c>
      <c r="T412">
        <v>0</v>
      </c>
      <c r="U412">
        <v>0</v>
      </c>
      <c r="V412">
        <v>0</v>
      </c>
      <c r="W412">
        <v>0</v>
      </c>
      <c r="X412">
        <v>0</v>
      </c>
      <c r="Y412">
        <v>0</v>
      </c>
      <c r="Z412">
        <v>0</v>
      </c>
      <c r="AA412">
        <v>0</v>
      </c>
      <c r="AB412">
        <v>0</v>
      </c>
      <c r="AC412">
        <v>0</v>
      </c>
      <c r="AD412">
        <v>0</v>
      </c>
      <c r="AE412">
        <v>0</v>
      </c>
      <c r="AF412">
        <v>0</v>
      </c>
    </row>
    <row r="413" spans="1:32" x14ac:dyDescent="0.2">
      <c r="A413">
        <v>0</v>
      </c>
      <c r="B413">
        <v>0</v>
      </c>
      <c r="C413">
        <v>0</v>
      </c>
      <c r="D413">
        <v>0</v>
      </c>
      <c r="E413">
        <v>0</v>
      </c>
      <c r="F413">
        <v>0</v>
      </c>
      <c r="G413">
        <v>0</v>
      </c>
      <c r="H413">
        <v>0</v>
      </c>
      <c r="I413">
        <v>0</v>
      </c>
      <c r="J413">
        <v>0</v>
      </c>
      <c r="K413">
        <v>0</v>
      </c>
      <c r="L413">
        <v>0</v>
      </c>
      <c r="M413">
        <v>0</v>
      </c>
      <c r="N413">
        <v>0</v>
      </c>
      <c r="O413">
        <v>0</v>
      </c>
      <c r="P413">
        <v>0</v>
      </c>
      <c r="Q413">
        <v>0</v>
      </c>
      <c r="R413">
        <v>0</v>
      </c>
      <c r="S413">
        <v>0</v>
      </c>
      <c r="T413">
        <v>0</v>
      </c>
      <c r="U413">
        <v>0</v>
      </c>
      <c r="V413">
        <v>0</v>
      </c>
      <c r="W413">
        <v>0</v>
      </c>
      <c r="X413">
        <v>0</v>
      </c>
      <c r="Y413">
        <v>0</v>
      </c>
      <c r="Z413">
        <v>0</v>
      </c>
      <c r="AA413">
        <v>0</v>
      </c>
      <c r="AB413">
        <v>0</v>
      </c>
      <c r="AC413">
        <v>0</v>
      </c>
      <c r="AD413">
        <v>0</v>
      </c>
      <c r="AE413">
        <v>0</v>
      </c>
      <c r="AF413">
        <v>0</v>
      </c>
    </row>
    <row r="414" spans="1:32" x14ac:dyDescent="0.2">
      <c r="A414">
        <v>0</v>
      </c>
      <c r="B414">
        <v>0</v>
      </c>
      <c r="C414">
        <v>0</v>
      </c>
      <c r="D414">
        <v>0</v>
      </c>
      <c r="E414">
        <v>0</v>
      </c>
      <c r="F414">
        <v>0</v>
      </c>
      <c r="G414">
        <v>0</v>
      </c>
      <c r="H414">
        <v>0</v>
      </c>
      <c r="I414">
        <v>0</v>
      </c>
      <c r="J414">
        <v>0</v>
      </c>
      <c r="K414">
        <v>0</v>
      </c>
      <c r="L414">
        <v>0</v>
      </c>
      <c r="M414">
        <v>0</v>
      </c>
      <c r="N414">
        <v>0</v>
      </c>
      <c r="O414">
        <v>0</v>
      </c>
      <c r="P414">
        <v>0</v>
      </c>
      <c r="Q414">
        <v>0</v>
      </c>
      <c r="R414">
        <v>0</v>
      </c>
      <c r="S414">
        <v>0</v>
      </c>
      <c r="T414">
        <v>0</v>
      </c>
      <c r="U414">
        <v>0</v>
      </c>
      <c r="V414">
        <v>0</v>
      </c>
      <c r="W414">
        <v>0</v>
      </c>
      <c r="X414">
        <v>0</v>
      </c>
      <c r="Y414">
        <v>0</v>
      </c>
      <c r="Z414">
        <v>0</v>
      </c>
      <c r="AA414">
        <v>0</v>
      </c>
      <c r="AB414">
        <v>0</v>
      </c>
      <c r="AC414">
        <v>0</v>
      </c>
      <c r="AD414">
        <v>0</v>
      </c>
      <c r="AE414">
        <v>0</v>
      </c>
      <c r="AF414">
        <v>0</v>
      </c>
    </row>
    <row r="415" spans="1:32" x14ac:dyDescent="0.2">
      <c r="A415">
        <v>0</v>
      </c>
      <c r="B415">
        <v>0</v>
      </c>
      <c r="C415">
        <v>0</v>
      </c>
      <c r="D415">
        <v>0</v>
      </c>
      <c r="E415">
        <v>0</v>
      </c>
      <c r="F415">
        <v>0</v>
      </c>
      <c r="G415">
        <v>0</v>
      </c>
      <c r="H415">
        <v>0</v>
      </c>
      <c r="I415">
        <v>0</v>
      </c>
      <c r="J415">
        <v>0</v>
      </c>
      <c r="K415">
        <v>0</v>
      </c>
      <c r="L415">
        <v>0</v>
      </c>
      <c r="M415">
        <v>0</v>
      </c>
      <c r="N415">
        <v>0</v>
      </c>
      <c r="O415">
        <v>0</v>
      </c>
      <c r="P415">
        <v>0</v>
      </c>
      <c r="Q415">
        <v>0</v>
      </c>
      <c r="R415">
        <v>0</v>
      </c>
      <c r="S415">
        <v>0</v>
      </c>
      <c r="T415">
        <v>0</v>
      </c>
      <c r="U415">
        <v>0</v>
      </c>
      <c r="V415">
        <v>0</v>
      </c>
      <c r="W415">
        <v>0</v>
      </c>
      <c r="X415">
        <v>0</v>
      </c>
      <c r="Y415">
        <v>0</v>
      </c>
      <c r="Z415">
        <v>0</v>
      </c>
      <c r="AA415">
        <v>0</v>
      </c>
      <c r="AB415">
        <v>0</v>
      </c>
      <c r="AC415">
        <v>0</v>
      </c>
      <c r="AD415">
        <v>0</v>
      </c>
      <c r="AE415">
        <v>0</v>
      </c>
      <c r="AF415">
        <v>0</v>
      </c>
    </row>
    <row r="416" spans="1:32" x14ac:dyDescent="0.2">
      <c r="A416">
        <v>0</v>
      </c>
      <c r="B416">
        <v>0</v>
      </c>
      <c r="C416">
        <v>0</v>
      </c>
      <c r="D416">
        <v>0</v>
      </c>
      <c r="E416">
        <v>0</v>
      </c>
      <c r="F416">
        <v>0</v>
      </c>
      <c r="G416">
        <v>0</v>
      </c>
      <c r="H416">
        <v>0</v>
      </c>
      <c r="I416">
        <v>0</v>
      </c>
      <c r="J416">
        <v>0</v>
      </c>
      <c r="K416">
        <v>0</v>
      </c>
      <c r="L416">
        <v>0</v>
      </c>
      <c r="M416">
        <v>0</v>
      </c>
      <c r="N416">
        <v>0</v>
      </c>
      <c r="O416">
        <v>0</v>
      </c>
      <c r="P416">
        <v>0</v>
      </c>
      <c r="Q416">
        <v>0</v>
      </c>
      <c r="R416">
        <v>0</v>
      </c>
      <c r="S416">
        <v>0</v>
      </c>
      <c r="T416">
        <v>0</v>
      </c>
      <c r="U416">
        <v>0</v>
      </c>
      <c r="V416">
        <v>0</v>
      </c>
      <c r="W416">
        <v>0</v>
      </c>
      <c r="X416">
        <v>0</v>
      </c>
      <c r="Y416">
        <v>0</v>
      </c>
      <c r="Z416">
        <v>0</v>
      </c>
      <c r="AA416">
        <v>0</v>
      </c>
      <c r="AB416">
        <v>0</v>
      </c>
      <c r="AC416">
        <v>0</v>
      </c>
      <c r="AD416">
        <v>0</v>
      </c>
      <c r="AE416">
        <v>0</v>
      </c>
      <c r="AF416">
        <v>0</v>
      </c>
    </row>
    <row r="417" spans="1:32" x14ac:dyDescent="0.2">
      <c r="A417">
        <v>0</v>
      </c>
      <c r="B417">
        <v>0</v>
      </c>
      <c r="C417">
        <v>0</v>
      </c>
      <c r="D417">
        <v>0</v>
      </c>
      <c r="E417">
        <v>0</v>
      </c>
      <c r="F417">
        <v>0</v>
      </c>
      <c r="G417">
        <v>0</v>
      </c>
      <c r="H417">
        <v>0</v>
      </c>
      <c r="I417">
        <v>0</v>
      </c>
      <c r="J417">
        <v>0</v>
      </c>
      <c r="K417">
        <v>0</v>
      </c>
      <c r="L417">
        <v>0</v>
      </c>
      <c r="M417">
        <v>0</v>
      </c>
      <c r="N417">
        <v>0</v>
      </c>
      <c r="O417">
        <v>0</v>
      </c>
      <c r="P417">
        <v>0</v>
      </c>
      <c r="Q417">
        <v>0</v>
      </c>
      <c r="R417">
        <v>0</v>
      </c>
      <c r="S417">
        <v>0</v>
      </c>
      <c r="T417">
        <v>0</v>
      </c>
      <c r="U417">
        <v>0</v>
      </c>
      <c r="V417">
        <v>0</v>
      </c>
      <c r="W417">
        <v>0</v>
      </c>
      <c r="X417">
        <v>0</v>
      </c>
      <c r="Y417">
        <v>0</v>
      </c>
      <c r="Z417">
        <v>0</v>
      </c>
      <c r="AA417">
        <v>0</v>
      </c>
      <c r="AB417">
        <v>0</v>
      </c>
      <c r="AC417">
        <v>0</v>
      </c>
      <c r="AD417">
        <v>0</v>
      </c>
      <c r="AE417">
        <v>0</v>
      </c>
      <c r="AF417">
        <v>0</v>
      </c>
    </row>
    <row r="418" spans="1:32" x14ac:dyDescent="0.2">
      <c r="A418">
        <v>0</v>
      </c>
      <c r="B418">
        <v>0</v>
      </c>
      <c r="C418">
        <v>0</v>
      </c>
      <c r="D418">
        <v>0</v>
      </c>
      <c r="E418">
        <v>0</v>
      </c>
      <c r="F418">
        <v>0</v>
      </c>
      <c r="G418">
        <v>0</v>
      </c>
      <c r="H418">
        <v>0</v>
      </c>
      <c r="I418">
        <v>0</v>
      </c>
      <c r="J418">
        <v>0</v>
      </c>
      <c r="K418">
        <v>0</v>
      </c>
      <c r="L418">
        <v>0</v>
      </c>
      <c r="M418">
        <v>0</v>
      </c>
      <c r="N418">
        <v>0</v>
      </c>
      <c r="O418">
        <v>0</v>
      </c>
      <c r="P418">
        <v>0</v>
      </c>
      <c r="Q418">
        <v>0</v>
      </c>
      <c r="R418">
        <v>0</v>
      </c>
      <c r="S418">
        <v>0</v>
      </c>
      <c r="T418">
        <v>0</v>
      </c>
      <c r="U418">
        <v>0</v>
      </c>
      <c r="V418">
        <v>0</v>
      </c>
      <c r="W418">
        <v>0</v>
      </c>
      <c r="X418">
        <v>0</v>
      </c>
      <c r="Y418">
        <v>0</v>
      </c>
      <c r="Z418">
        <v>0</v>
      </c>
      <c r="AA418">
        <v>0</v>
      </c>
      <c r="AB418">
        <v>0</v>
      </c>
      <c r="AC418">
        <v>0</v>
      </c>
      <c r="AD418">
        <v>0</v>
      </c>
      <c r="AE418">
        <v>0</v>
      </c>
      <c r="AF418">
        <v>0</v>
      </c>
    </row>
    <row r="419" spans="1:32" x14ac:dyDescent="0.2">
      <c r="A419">
        <v>0</v>
      </c>
      <c r="B419">
        <v>0</v>
      </c>
      <c r="C419">
        <v>0</v>
      </c>
      <c r="D419">
        <v>0</v>
      </c>
      <c r="E419">
        <v>0</v>
      </c>
      <c r="F419">
        <v>0</v>
      </c>
      <c r="G419">
        <v>0</v>
      </c>
      <c r="H419">
        <v>0</v>
      </c>
      <c r="I419">
        <v>0</v>
      </c>
      <c r="J419">
        <v>0</v>
      </c>
      <c r="K419">
        <v>0</v>
      </c>
      <c r="L419">
        <v>0</v>
      </c>
      <c r="M419">
        <v>0</v>
      </c>
      <c r="N419">
        <v>0</v>
      </c>
      <c r="O419">
        <v>0</v>
      </c>
      <c r="P419">
        <v>0</v>
      </c>
      <c r="Q419">
        <v>0</v>
      </c>
      <c r="R419">
        <v>0</v>
      </c>
      <c r="S419">
        <v>0</v>
      </c>
      <c r="T419">
        <v>0</v>
      </c>
      <c r="U419">
        <v>0</v>
      </c>
      <c r="V419">
        <v>0</v>
      </c>
      <c r="W419">
        <v>0</v>
      </c>
      <c r="X419">
        <v>0</v>
      </c>
      <c r="Y419">
        <v>0</v>
      </c>
      <c r="Z419">
        <v>0</v>
      </c>
      <c r="AA419">
        <v>0</v>
      </c>
      <c r="AB419">
        <v>0</v>
      </c>
      <c r="AC419">
        <v>0</v>
      </c>
      <c r="AD419">
        <v>0</v>
      </c>
      <c r="AE419">
        <v>0</v>
      </c>
      <c r="AF419">
        <v>0</v>
      </c>
    </row>
    <row r="420" spans="1:32" x14ac:dyDescent="0.2">
      <c r="A420">
        <v>0</v>
      </c>
      <c r="B420">
        <v>0</v>
      </c>
      <c r="C420">
        <v>0</v>
      </c>
      <c r="D420">
        <v>0</v>
      </c>
      <c r="E420">
        <v>0</v>
      </c>
      <c r="F420">
        <v>0</v>
      </c>
      <c r="G420">
        <v>0</v>
      </c>
      <c r="H420">
        <v>0</v>
      </c>
      <c r="I420">
        <v>0</v>
      </c>
      <c r="J420">
        <v>0</v>
      </c>
      <c r="K420">
        <v>0</v>
      </c>
      <c r="L420">
        <v>0</v>
      </c>
      <c r="M420">
        <v>0</v>
      </c>
      <c r="N420">
        <v>0</v>
      </c>
      <c r="O420">
        <v>0</v>
      </c>
      <c r="P420">
        <v>0</v>
      </c>
      <c r="Q420">
        <v>0</v>
      </c>
      <c r="R420">
        <v>0</v>
      </c>
      <c r="S420">
        <v>0</v>
      </c>
      <c r="T420">
        <v>0</v>
      </c>
      <c r="U420">
        <v>0</v>
      </c>
      <c r="V420">
        <v>0</v>
      </c>
      <c r="W420">
        <v>0</v>
      </c>
      <c r="X420">
        <v>0</v>
      </c>
      <c r="Y420">
        <v>0</v>
      </c>
      <c r="Z420">
        <v>0</v>
      </c>
      <c r="AA420">
        <v>0</v>
      </c>
      <c r="AB420">
        <v>0</v>
      </c>
      <c r="AC420">
        <v>0</v>
      </c>
      <c r="AD420">
        <v>0</v>
      </c>
      <c r="AE420">
        <v>0</v>
      </c>
      <c r="AF420">
        <v>0</v>
      </c>
    </row>
    <row r="421" spans="1:32" x14ac:dyDescent="0.2">
      <c r="A421">
        <v>0</v>
      </c>
      <c r="B421">
        <v>0</v>
      </c>
      <c r="C421">
        <v>0</v>
      </c>
      <c r="D421">
        <v>0</v>
      </c>
      <c r="E421">
        <v>0</v>
      </c>
      <c r="F421">
        <v>0</v>
      </c>
      <c r="G421">
        <v>0</v>
      </c>
      <c r="H421">
        <v>0</v>
      </c>
      <c r="I421">
        <v>0</v>
      </c>
      <c r="J421">
        <v>0</v>
      </c>
      <c r="K421">
        <v>0</v>
      </c>
      <c r="L421">
        <v>0</v>
      </c>
      <c r="M421">
        <v>0</v>
      </c>
      <c r="N421">
        <v>0</v>
      </c>
      <c r="O421">
        <v>0</v>
      </c>
      <c r="P421">
        <v>0</v>
      </c>
      <c r="Q421">
        <v>0</v>
      </c>
      <c r="R421">
        <v>0</v>
      </c>
      <c r="S421">
        <v>0</v>
      </c>
      <c r="T421">
        <v>0</v>
      </c>
      <c r="U421">
        <v>0</v>
      </c>
      <c r="V421">
        <v>0</v>
      </c>
      <c r="W421">
        <v>0</v>
      </c>
      <c r="X421">
        <v>0</v>
      </c>
      <c r="Y421">
        <v>0</v>
      </c>
      <c r="Z421">
        <v>0</v>
      </c>
      <c r="AA421">
        <v>0</v>
      </c>
      <c r="AB421">
        <v>0</v>
      </c>
      <c r="AC421">
        <v>0</v>
      </c>
      <c r="AD421">
        <v>0</v>
      </c>
      <c r="AE421">
        <v>0</v>
      </c>
      <c r="AF421">
        <v>0</v>
      </c>
    </row>
    <row r="422" spans="1:32" x14ac:dyDescent="0.2">
      <c r="A422">
        <v>0</v>
      </c>
      <c r="B422">
        <v>0</v>
      </c>
      <c r="C422">
        <v>0</v>
      </c>
      <c r="D422">
        <v>0</v>
      </c>
      <c r="E422">
        <v>0</v>
      </c>
      <c r="F422">
        <v>0</v>
      </c>
      <c r="G422">
        <v>0</v>
      </c>
      <c r="H422">
        <v>0</v>
      </c>
      <c r="I422">
        <v>0</v>
      </c>
      <c r="J422">
        <v>0</v>
      </c>
      <c r="K422">
        <v>0</v>
      </c>
      <c r="L422">
        <v>0</v>
      </c>
      <c r="M422">
        <v>0</v>
      </c>
      <c r="N422">
        <v>0</v>
      </c>
      <c r="O422">
        <v>0</v>
      </c>
      <c r="P422">
        <v>0</v>
      </c>
      <c r="Q422">
        <v>0</v>
      </c>
      <c r="R422">
        <v>0</v>
      </c>
      <c r="S422">
        <v>0</v>
      </c>
      <c r="T422">
        <v>0</v>
      </c>
      <c r="U422">
        <v>0</v>
      </c>
      <c r="V422">
        <v>0</v>
      </c>
      <c r="W422">
        <v>0</v>
      </c>
      <c r="X422">
        <v>0</v>
      </c>
      <c r="Y422">
        <v>0</v>
      </c>
      <c r="Z422">
        <v>0</v>
      </c>
      <c r="AA422">
        <v>0</v>
      </c>
      <c r="AB422">
        <v>0</v>
      </c>
      <c r="AC422">
        <v>0</v>
      </c>
      <c r="AD422">
        <v>0</v>
      </c>
      <c r="AE422">
        <v>0</v>
      </c>
      <c r="AF422">
        <v>0</v>
      </c>
    </row>
    <row r="423" spans="1:32" x14ac:dyDescent="0.2">
      <c r="A423">
        <v>0</v>
      </c>
      <c r="B423">
        <v>0</v>
      </c>
      <c r="C423">
        <v>0</v>
      </c>
      <c r="D423">
        <v>0</v>
      </c>
      <c r="E423">
        <v>0</v>
      </c>
      <c r="F423">
        <v>0</v>
      </c>
      <c r="G423">
        <v>0</v>
      </c>
      <c r="H423">
        <v>0</v>
      </c>
      <c r="I423">
        <v>0</v>
      </c>
      <c r="J423">
        <v>0</v>
      </c>
      <c r="K423">
        <v>0</v>
      </c>
      <c r="L423">
        <v>0</v>
      </c>
      <c r="M423">
        <v>0</v>
      </c>
      <c r="N423">
        <v>0</v>
      </c>
      <c r="O423">
        <v>0</v>
      </c>
      <c r="P423">
        <v>0</v>
      </c>
      <c r="Q423">
        <v>0</v>
      </c>
      <c r="R423">
        <v>0</v>
      </c>
      <c r="S423">
        <v>0</v>
      </c>
      <c r="T423">
        <v>0</v>
      </c>
      <c r="U423">
        <v>0</v>
      </c>
      <c r="V423">
        <v>0</v>
      </c>
      <c r="W423">
        <v>0</v>
      </c>
      <c r="X423">
        <v>0</v>
      </c>
      <c r="Y423">
        <v>0</v>
      </c>
      <c r="Z423">
        <v>0</v>
      </c>
      <c r="AA423">
        <v>0</v>
      </c>
      <c r="AB423">
        <v>0</v>
      </c>
      <c r="AC423">
        <v>0</v>
      </c>
      <c r="AD423">
        <v>0</v>
      </c>
      <c r="AE423">
        <v>0</v>
      </c>
      <c r="AF423">
        <v>0</v>
      </c>
    </row>
    <row r="424" spans="1:32" x14ac:dyDescent="0.2">
      <c r="A424">
        <v>0</v>
      </c>
      <c r="B424">
        <v>0</v>
      </c>
      <c r="C424">
        <v>0</v>
      </c>
      <c r="D424">
        <v>0</v>
      </c>
      <c r="E424">
        <v>0</v>
      </c>
      <c r="F424">
        <v>0</v>
      </c>
      <c r="G424">
        <v>0</v>
      </c>
      <c r="H424">
        <v>0</v>
      </c>
      <c r="I424">
        <v>0</v>
      </c>
      <c r="J424">
        <v>0</v>
      </c>
      <c r="K424">
        <v>0</v>
      </c>
      <c r="L424">
        <v>0</v>
      </c>
      <c r="M424">
        <v>0</v>
      </c>
      <c r="N424">
        <v>0</v>
      </c>
      <c r="O424">
        <v>0</v>
      </c>
      <c r="P424">
        <v>0</v>
      </c>
      <c r="Q424">
        <v>0</v>
      </c>
      <c r="R424">
        <v>0</v>
      </c>
      <c r="S424">
        <v>0</v>
      </c>
      <c r="T424">
        <v>0</v>
      </c>
      <c r="U424">
        <v>0</v>
      </c>
      <c r="V424">
        <v>0</v>
      </c>
      <c r="W424">
        <v>0</v>
      </c>
      <c r="X424">
        <v>0</v>
      </c>
      <c r="Y424">
        <v>0</v>
      </c>
      <c r="Z424">
        <v>0</v>
      </c>
      <c r="AA424">
        <v>0</v>
      </c>
      <c r="AB424">
        <v>0</v>
      </c>
      <c r="AC424">
        <v>0</v>
      </c>
      <c r="AD424">
        <v>0</v>
      </c>
      <c r="AE424">
        <v>0</v>
      </c>
      <c r="AF424">
        <v>0</v>
      </c>
    </row>
    <row r="425" spans="1:32" x14ac:dyDescent="0.2">
      <c r="A425">
        <v>0</v>
      </c>
      <c r="B425">
        <v>0</v>
      </c>
      <c r="C425">
        <v>0</v>
      </c>
      <c r="D425">
        <v>0</v>
      </c>
      <c r="E425">
        <v>0</v>
      </c>
      <c r="F425">
        <v>0</v>
      </c>
      <c r="G425">
        <v>0</v>
      </c>
      <c r="H425">
        <v>0</v>
      </c>
      <c r="I425">
        <v>0</v>
      </c>
      <c r="J425">
        <v>0</v>
      </c>
      <c r="K425">
        <v>0</v>
      </c>
      <c r="L425">
        <v>0</v>
      </c>
      <c r="M425">
        <v>0</v>
      </c>
      <c r="N425">
        <v>0</v>
      </c>
      <c r="O425">
        <v>0</v>
      </c>
      <c r="P425">
        <v>0</v>
      </c>
      <c r="Q425">
        <v>0</v>
      </c>
      <c r="R425">
        <v>0</v>
      </c>
      <c r="S425">
        <v>0</v>
      </c>
      <c r="T425">
        <v>0</v>
      </c>
      <c r="U425">
        <v>0</v>
      </c>
      <c r="V425">
        <v>0</v>
      </c>
      <c r="W425">
        <v>0</v>
      </c>
      <c r="X425">
        <v>0</v>
      </c>
      <c r="Y425">
        <v>0</v>
      </c>
      <c r="Z425">
        <v>0</v>
      </c>
      <c r="AA425">
        <v>0</v>
      </c>
      <c r="AB425">
        <v>0</v>
      </c>
      <c r="AC425">
        <v>0</v>
      </c>
      <c r="AD425">
        <v>0</v>
      </c>
      <c r="AE425">
        <v>0</v>
      </c>
      <c r="AF425">
        <v>0</v>
      </c>
    </row>
    <row r="426" spans="1:32" x14ac:dyDescent="0.2">
      <c r="A426">
        <v>0</v>
      </c>
      <c r="B426">
        <v>0</v>
      </c>
      <c r="C426">
        <v>0</v>
      </c>
      <c r="D426">
        <v>0</v>
      </c>
      <c r="E426">
        <v>0</v>
      </c>
      <c r="F426">
        <v>0</v>
      </c>
      <c r="G426">
        <v>0</v>
      </c>
      <c r="H426">
        <v>0</v>
      </c>
      <c r="I426">
        <v>0</v>
      </c>
      <c r="J426">
        <v>0</v>
      </c>
      <c r="K426">
        <v>0</v>
      </c>
      <c r="L426">
        <v>0</v>
      </c>
      <c r="M426">
        <v>0</v>
      </c>
      <c r="N426">
        <v>0</v>
      </c>
      <c r="O426">
        <v>0</v>
      </c>
      <c r="P426">
        <v>0</v>
      </c>
      <c r="Q426">
        <v>0</v>
      </c>
      <c r="R426">
        <v>0</v>
      </c>
      <c r="S426">
        <v>0</v>
      </c>
      <c r="T426">
        <v>0</v>
      </c>
      <c r="U426">
        <v>0</v>
      </c>
      <c r="V426">
        <v>0</v>
      </c>
      <c r="W426">
        <v>0</v>
      </c>
      <c r="X426">
        <v>0</v>
      </c>
      <c r="Y426">
        <v>0</v>
      </c>
      <c r="Z426">
        <v>0</v>
      </c>
      <c r="AA426">
        <v>0</v>
      </c>
      <c r="AB426">
        <v>0</v>
      </c>
      <c r="AC426">
        <v>0</v>
      </c>
      <c r="AD426">
        <v>0</v>
      </c>
      <c r="AE426">
        <v>0</v>
      </c>
      <c r="AF426">
        <v>0</v>
      </c>
    </row>
    <row r="427" spans="1:32" x14ac:dyDescent="0.2">
      <c r="A427">
        <v>0</v>
      </c>
      <c r="B427">
        <v>0</v>
      </c>
      <c r="C427">
        <v>0</v>
      </c>
      <c r="D427">
        <v>0</v>
      </c>
      <c r="E427">
        <v>0</v>
      </c>
      <c r="F427">
        <v>0</v>
      </c>
      <c r="G427">
        <v>0</v>
      </c>
      <c r="H427">
        <v>0</v>
      </c>
      <c r="I427">
        <v>0</v>
      </c>
      <c r="J427">
        <v>0</v>
      </c>
      <c r="K427">
        <v>0</v>
      </c>
      <c r="L427">
        <v>0</v>
      </c>
      <c r="M427">
        <v>0</v>
      </c>
      <c r="N427">
        <v>0</v>
      </c>
      <c r="O427">
        <v>0</v>
      </c>
      <c r="P427">
        <v>0</v>
      </c>
      <c r="Q427">
        <v>0</v>
      </c>
      <c r="R427">
        <v>0</v>
      </c>
      <c r="S427">
        <v>0</v>
      </c>
      <c r="T427">
        <v>0</v>
      </c>
      <c r="U427">
        <v>0</v>
      </c>
      <c r="V427">
        <v>0</v>
      </c>
      <c r="W427">
        <v>0</v>
      </c>
      <c r="X427">
        <v>0</v>
      </c>
      <c r="Y427">
        <v>0</v>
      </c>
      <c r="Z427">
        <v>0</v>
      </c>
      <c r="AA427">
        <v>0</v>
      </c>
      <c r="AB427">
        <v>0</v>
      </c>
      <c r="AC427">
        <v>0</v>
      </c>
      <c r="AD427">
        <v>0</v>
      </c>
      <c r="AE427">
        <v>0</v>
      </c>
      <c r="AF427">
        <v>0</v>
      </c>
    </row>
    <row r="428" spans="1:32" x14ac:dyDescent="0.2">
      <c r="A428">
        <v>0</v>
      </c>
      <c r="B428">
        <v>0</v>
      </c>
      <c r="C428">
        <v>0</v>
      </c>
      <c r="D428">
        <v>0</v>
      </c>
      <c r="E428">
        <v>0</v>
      </c>
      <c r="F428">
        <v>0</v>
      </c>
      <c r="G428">
        <v>0</v>
      </c>
      <c r="H428">
        <v>0</v>
      </c>
      <c r="I428">
        <v>0</v>
      </c>
      <c r="J428">
        <v>0</v>
      </c>
      <c r="K428">
        <v>0</v>
      </c>
      <c r="L428">
        <v>0</v>
      </c>
      <c r="M428">
        <v>0</v>
      </c>
      <c r="N428">
        <v>0</v>
      </c>
      <c r="O428">
        <v>0</v>
      </c>
      <c r="P428">
        <v>0</v>
      </c>
      <c r="Q428">
        <v>0</v>
      </c>
      <c r="R428">
        <v>0</v>
      </c>
      <c r="S428">
        <v>0</v>
      </c>
      <c r="T428">
        <v>0</v>
      </c>
      <c r="U428">
        <v>0</v>
      </c>
      <c r="V428">
        <v>0</v>
      </c>
      <c r="W428">
        <v>0</v>
      </c>
      <c r="X428">
        <v>0</v>
      </c>
      <c r="Y428">
        <v>0</v>
      </c>
      <c r="Z428">
        <v>0</v>
      </c>
      <c r="AA428">
        <v>0</v>
      </c>
      <c r="AB428">
        <v>0</v>
      </c>
      <c r="AC428">
        <v>0</v>
      </c>
      <c r="AD428">
        <v>0</v>
      </c>
      <c r="AE428">
        <v>0</v>
      </c>
      <c r="AF428">
        <v>0</v>
      </c>
    </row>
    <row r="429" spans="1:32" x14ac:dyDescent="0.2">
      <c r="A429">
        <v>0</v>
      </c>
      <c r="B429">
        <v>0</v>
      </c>
      <c r="C429">
        <v>0</v>
      </c>
      <c r="D429">
        <v>0</v>
      </c>
      <c r="E429">
        <v>0</v>
      </c>
      <c r="F429">
        <v>0</v>
      </c>
      <c r="G429">
        <v>0</v>
      </c>
      <c r="H429">
        <v>0</v>
      </c>
      <c r="I429">
        <v>0</v>
      </c>
      <c r="J429">
        <v>0</v>
      </c>
      <c r="K429">
        <v>0</v>
      </c>
      <c r="L429">
        <v>0</v>
      </c>
      <c r="M429">
        <v>0</v>
      </c>
      <c r="N429">
        <v>0</v>
      </c>
      <c r="O429">
        <v>0</v>
      </c>
      <c r="P429">
        <v>0</v>
      </c>
      <c r="Q429">
        <v>0</v>
      </c>
      <c r="R429">
        <v>0</v>
      </c>
      <c r="S429">
        <v>0</v>
      </c>
      <c r="T429">
        <v>0</v>
      </c>
      <c r="U429">
        <v>0</v>
      </c>
      <c r="V429">
        <v>0</v>
      </c>
      <c r="W429">
        <v>0</v>
      </c>
      <c r="X429">
        <v>0</v>
      </c>
      <c r="Y429">
        <v>0</v>
      </c>
      <c r="Z429">
        <v>0</v>
      </c>
      <c r="AA429">
        <v>0</v>
      </c>
      <c r="AB429">
        <v>0</v>
      </c>
      <c r="AC429">
        <v>0</v>
      </c>
      <c r="AD429">
        <v>0</v>
      </c>
      <c r="AE429">
        <v>0</v>
      </c>
      <c r="AF429">
        <v>0</v>
      </c>
    </row>
    <row r="430" spans="1:32" x14ac:dyDescent="0.2">
      <c r="A430">
        <v>0</v>
      </c>
      <c r="B430">
        <v>0</v>
      </c>
      <c r="C430">
        <v>0</v>
      </c>
      <c r="D430">
        <v>0</v>
      </c>
      <c r="E430">
        <v>0</v>
      </c>
      <c r="F430">
        <v>0</v>
      </c>
      <c r="G430">
        <v>0</v>
      </c>
      <c r="H430">
        <v>0</v>
      </c>
      <c r="I430">
        <v>0</v>
      </c>
      <c r="J430">
        <v>0</v>
      </c>
      <c r="K430">
        <v>0</v>
      </c>
      <c r="L430">
        <v>0</v>
      </c>
      <c r="M430">
        <v>0</v>
      </c>
      <c r="N430">
        <v>0</v>
      </c>
      <c r="O430">
        <v>0</v>
      </c>
      <c r="P430">
        <v>0</v>
      </c>
      <c r="Q430">
        <v>0</v>
      </c>
      <c r="R430">
        <v>0</v>
      </c>
      <c r="S430">
        <v>0</v>
      </c>
      <c r="T430">
        <v>0</v>
      </c>
      <c r="U430">
        <v>0</v>
      </c>
      <c r="V430">
        <v>0</v>
      </c>
      <c r="W430">
        <v>0</v>
      </c>
      <c r="X430">
        <v>0</v>
      </c>
      <c r="Y430">
        <v>0</v>
      </c>
      <c r="Z430">
        <v>0</v>
      </c>
      <c r="AA430">
        <v>0</v>
      </c>
      <c r="AB430">
        <v>0</v>
      </c>
      <c r="AC430">
        <v>0</v>
      </c>
      <c r="AD430">
        <v>0</v>
      </c>
      <c r="AE430">
        <v>0</v>
      </c>
      <c r="AF430">
        <v>0</v>
      </c>
    </row>
    <row r="431" spans="1:32" x14ac:dyDescent="0.2">
      <c r="A431">
        <v>0</v>
      </c>
      <c r="B431">
        <v>0</v>
      </c>
      <c r="C431">
        <v>0</v>
      </c>
      <c r="D431">
        <v>0</v>
      </c>
      <c r="E431">
        <v>0</v>
      </c>
      <c r="F431">
        <v>0</v>
      </c>
      <c r="G431">
        <v>0</v>
      </c>
      <c r="H431">
        <v>0</v>
      </c>
      <c r="I431">
        <v>0</v>
      </c>
      <c r="J431">
        <v>0</v>
      </c>
      <c r="K431">
        <v>0</v>
      </c>
      <c r="L431">
        <v>0</v>
      </c>
      <c r="M431">
        <v>0</v>
      </c>
      <c r="N431">
        <v>0</v>
      </c>
      <c r="O431">
        <v>0</v>
      </c>
      <c r="P431">
        <v>0</v>
      </c>
      <c r="Q431">
        <v>0</v>
      </c>
      <c r="R431">
        <v>0</v>
      </c>
      <c r="S431">
        <v>0</v>
      </c>
      <c r="T431">
        <v>0</v>
      </c>
      <c r="U431">
        <v>0</v>
      </c>
      <c r="V431">
        <v>0</v>
      </c>
      <c r="W431">
        <v>0</v>
      </c>
      <c r="X431">
        <v>0</v>
      </c>
      <c r="Y431">
        <v>0</v>
      </c>
      <c r="Z431">
        <v>0</v>
      </c>
      <c r="AA431">
        <v>0</v>
      </c>
      <c r="AB431">
        <v>0</v>
      </c>
      <c r="AC431">
        <v>0</v>
      </c>
      <c r="AD431">
        <v>0</v>
      </c>
      <c r="AE431">
        <v>0</v>
      </c>
      <c r="AF431">
        <v>0</v>
      </c>
    </row>
    <row r="432" spans="1:32" x14ac:dyDescent="0.2">
      <c r="A432">
        <v>0</v>
      </c>
      <c r="B432">
        <v>0</v>
      </c>
      <c r="C432">
        <v>0</v>
      </c>
      <c r="D432">
        <v>0</v>
      </c>
      <c r="E432">
        <v>0</v>
      </c>
      <c r="F432">
        <v>0</v>
      </c>
      <c r="G432">
        <v>0</v>
      </c>
      <c r="H432">
        <v>0</v>
      </c>
      <c r="I432">
        <v>0</v>
      </c>
      <c r="J432">
        <v>0</v>
      </c>
      <c r="K432">
        <v>0</v>
      </c>
      <c r="L432">
        <v>0</v>
      </c>
      <c r="M432">
        <v>0</v>
      </c>
      <c r="N432">
        <v>0</v>
      </c>
      <c r="O432">
        <v>0</v>
      </c>
      <c r="P432">
        <v>0</v>
      </c>
      <c r="Q432">
        <v>0</v>
      </c>
      <c r="R432">
        <v>0</v>
      </c>
      <c r="S432">
        <v>0</v>
      </c>
      <c r="T432">
        <v>0</v>
      </c>
      <c r="U432">
        <v>0</v>
      </c>
      <c r="V432">
        <v>0</v>
      </c>
      <c r="W432">
        <v>0</v>
      </c>
      <c r="X432">
        <v>0</v>
      </c>
      <c r="Y432">
        <v>0</v>
      </c>
      <c r="Z432">
        <v>0</v>
      </c>
      <c r="AA432">
        <v>0</v>
      </c>
      <c r="AB432">
        <v>0</v>
      </c>
      <c r="AC432">
        <v>0</v>
      </c>
      <c r="AD432">
        <v>0</v>
      </c>
      <c r="AE432">
        <v>0</v>
      </c>
      <c r="AF432">
        <v>0</v>
      </c>
    </row>
    <row r="433" spans="1:32" x14ac:dyDescent="0.2">
      <c r="A433">
        <v>0</v>
      </c>
      <c r="B433">
        <v>0</v>
      </c>
      <c r="C433">
        <v>0</v>
      </c>
      <c r="D433">
        <v>0</v>
      </c>
      <c r="E433">
        <v>0</v>
      </c>
      <c r="F433">
        <v>0</v>
      </c>
      <c r="G433">
        <v>0</v>
      </c>
      <c r="H433">
        <v>0</v>
      </c>
      <c r="I433">
        <v>0</v>
      </c>
      <c r="J433">
        <v>0</v>
      </c>
      <c r="K433">
        <v>0</v>
      </c>
      <c r="L433">
        <v>0</v>
      </c>
      <c r="M433">
        <v>0</v>
      </c>
      <c r="N433">
        <v>0</v>
      </c>
      <c r="O433">
        <v>0</v>
      </c>
      <c r="P433">
        <v>0</v>
      </c>
      <c r="Q433">
        <v>0</v>
      </c>
      <c r="R433">
        <v>0</v>
      </c>
      <c r="S433">
        <v>0</v>
      </c>
      <c r="T433">
        <v>0</v>
      </c>
      <c r="U433">
        <v>0</v>
      </c>
      <c r="V433">
        <v>0</v>
      </c>
      <c r="W433">
        <v>0</v>
      </c>
      <c r="X433">
        <v>0</v>
      </c>
      <c r="Y433">
        <v>0</v>
      </c>
      <c r="Z433">
        <v>0</v>
      </c>
      <c r="AA433">
        <v>0</v>
      </c>
      <c r="AB433">
        <v>0</v>
      </c>
      <c r="AC433">
        <v>0</v>
      </c>
      <c r="AD433">
        <v>0</v>
      </c>
      <c r="AE433">
        <v>0</v>
      </c>
      <c r="AF433">
        <v>0</v>
      </c>
    </row>
    <row r="434" spans="1:32" x14ac:dyDescent="0.2">
      <c r="A434">
        <v>0</v>
      </c>
      <c r="B434">
        <v>0</v>
      </c>
      <c r="C434">
        <v>0</v>
      </c>
      <c r="D434">
        <v>0</v>
      </c>
      <c r="E434">
        <v>0</v>
      </c>
      <c r="F434">
        <v>0</v>
      </c>
      <c r="G434">
        <v>0</v>
      </c>
      <c r="H434">
        <v>0</v>
      </c>
      <c r="I434">
        <v>0</v>
      </c>
      <c r="J434">
        <v>0</v>
      </c>
      <c r="K434">
        <v>0</v>
      </c>
      <c r="L434">
        <v>0</v>
      </c>
      <c r="M434">
        <v>0</v>
      </c>
      <c r="N434">
        <v>0</v>
      </c>
      <c r="O434">
        <v>0</v>
      </c>
      <c r="P434">
        <v>0</v>
      </c>
      <c r="Q434">
        <v>0</v>
      </c>
      <c r="R434">
        <v>0</v>
      </c>
      <c r="S434">
        <v>0</v>
      </c>
      <c r="T434">
        <v>0</v>
      </c>
      <c r="U434">
        <v>0</v>
      </c>
      <c r="V434">
        <v>0</v>
      </c>
      <c r="W434">
        <v>0</v>
      </c>
      <c r="X434">
        <v>0</v>
      </c>
      <c r="Y434">
        <v>0</v>
      </c>
      <c r="Z434">
        <v>0</v>
      </c>
      <c r="AA434">
        <v>0</v>
      </c>
      <c r="AB434">
        <v>0</v>
      </c>
      <c r="AC434">
        <v>0</v>
      </c>
      <c r="AD434">
        <v>0</v>
      </c>
      <c r="AE434">
        <v>0</v>
      </c>
      <c r="AF434">
        <v>0</v>
      </c>
    </row>
    <row r="435" spans="1:32" x14ac:dyDescent="0.2">
      <c r="A435">
        <v>0</v>
      </c>
      <c r="B435">
        <v>0</v>
      </c>
      <c r="C435">
        <v>0</v>
      </c>
      <c r="D435">
        <v>0</v>
      </c>
      <c r="E435">
        <v>0</v>
      </c>
      <c r="F435">
        <v>0</v>
      </c>
      <c r="G435">
        <v>0</v>
      </c>
      <c r="H435">
        <v>0</v>
      </c>
      <c r="I435">
        <v>0</v>
      </c>
      <c r="J435">
        <v>0</v>
      </c>
      <c r="K435">
        <v>0</v>
      </c>
      <c r="L435">
        <v>0</v>
      </c>
      <c r="M435">
        <v>0</v>
      </c>
      <c r="N435">
        <v>0</v>
      </c>
      <c r="O435">
        <v>0</v>
      </c>
      <c r="P435">
        <v>0</v>
      </c>
      <c r="Q435">
        <v>0</v>
      </c>
      <c r="R435">
        <v>0</v>
      </c>
      <c r="S435">
        <v>0</v>
      </c>
      <c r="T435">
        <v>0</v>
      </c>
      <c r="U435">
        <v>0</v>
      </c>
      <c r="V435">
        <v>0</v>
      </c>
      <c r="W435">
        <v>0</v>
      </c>
      <c r="X435">
        <v>0</v>
      </c>
      <c r="Y435">
        <v>0</v>
      </c>
      <c r="Z435">
        <v>0</v>
      </c>
      <c r="AA435">
        <v>0</v>
      </c>
      <c r="AB435">
        <v>0</v>
      </c>
      <c r="AC435">
        <v>0</v>
      </c>
      <c r="AD435">
        <v>0</v>
      </c>
      <c r="AE435">
        <v>0</v>
      </c>
      <c r="AF435">
        <v>0</v>
      </c>
    </row>
    <row r="436" spans="1:32" x14ac:dyDescent="0.2">
      <c r="A436">
        <v>0</v>
      </c>
      <c r="B436">
        <v>0</v>
      </c>
      <c r="C436">
        <v>0</v>
      </c>
      <c r="D436">
        <v>0</v>
      </c>
      <c r="E436">
        <v>0</v>
      </c>
      <c r="F436">
        <v>0</v>
      </c>
      <c r="G436">
        <v>0</v>
      </c>
      <c r="H436">
        <v>0</v>
      </c>
      <c r="I436">
        <v>0</v>
      </c>
      <c r="J436">
        <v>0</v>
      </c>
      <c r="K436">
        <v>0</v>
      </c>
      <c r="L436">
        <v>0</v>
      </c>
      <c r="M436">
        <v>0</v>
      </c>
      <c r="N436">
        <v>0</v>
      </c>
      <c r="O436">
        <v>0</v>
      </c>
      <c r="P436">
        <v>0</v>
      </c>
      <c r="Q436">
        <v>0</v>
      </c>
      <c r="R436">
        <v>0</v>
      </c>
      <c r="S436">
        <v>0</v>
      </c>
      <c r="T436">
        <v>0</v>
      </c>
      <c r="U436">
        <v>0</v>
      </c>
      <c r="V436">
        <v>0</v>
      </c>
      <c r="W436">
        <v>0</v>
      </c>
      <c r="X436">
        <v>0</v>
      </c>
      <c r="Y436">
        <v>0</v>
      </c>
      <c r="Z436">
        <v>0</v>
      </c>
      <c r="AA436">
        <v>0</v>
      </c>
      <c r="AB436">
        <v>0</v>
      </c>
      <c r="AC436">
        <v>0</v>
      </c>
      <c r="AD436">
        <v>0</v>
      </c>
      <c r="AE436">
        <v>0</v>
      </c>
      <c r="AF436">
        <v>0</v>
      </c>
    </row>
    <row r="437" spans="1:32" x14ac:dyDescent="0.2">
      <c r="A437">
        <v>0</v>
      </c>
      <c r="B437">
        <v>0</v>
      </c>
      <c r="C437">
        <v>0</v>
      </c>
      <c r="D437">
        <v>0</v>
      </c>
      <c r="E437">
        <v>0</v>
      </c>
      <c r="F437">
        <v>0</v>
      </c>
      <c r="G437">
        <v>0</v>
      </c>
      <c r="H437">
        <v>0</v>
      </c>
      <c r="I437">
        <v>0</v>
      </c>
      <c r="J437">
        <v>0</v>
      </c>
      <c r="K437">
        <v>0</v>
      </c>
      <c r="L437">
        <v>0</v>
      </c>
      <c r="M437">
        <v>0</v>
      </c>
      <c r="N437">
        <v>0</v>
      </c>
      <c r="O437">
        <v>0</v>
      </c>
      <c r="P437">
        <v>0</v>
      </c>
      <c r="Q437">
        <v>0</v>
      </c>
      <c r="R437">
        <v>0</v>
      </c>
      <c r="S437">
        <v>0</v>
      </c>
      <c r="T437">
        <v>0</v>
      </c>
      <c r="U437">
        <v>0</v>
      </c>
      <c r="V437">
        <v>0</v>
      </c>
      <c r="W437">
        <v>0</v>
      </c>
      <c r="X437">
        <v>0</v>
      </c>
      <c r="Y437">
        <v>0</v>
      </c>
      <c r="Z437">
        <v>0</v>
      </c>
      <c r="AA437">
        <v>0</v>
      </c>
      <c r="AB437">
        <v>0</v>
      </c>
      <c r="AC437">
        <v>0</v>
      </c>
      <c r="AD437">
        <v>0</v>
      </c>
      <c r="AE437">
        <v>0</v>
      </c>
      <c r="AF437">
        <v>0</v>
      </c>
    </row>
    <row r="438" spans="1:32" x14ac:dyDescent="0.2">
      <c r="A438">
        <v>0</v>
      </c>
      <c r="B438">
        <v>0</v>
      </c>
      <c r="C438">
        <v>0</v>
      </c>
      <c r="D438">
        <v>0</v>
      </c>
      <c r="E438">
        <v>0</v>
      </c>
      <c r="F438">
        <v>0</v>
      </c>
      <c r="G438">
        <v>0</v>
      </c>
      <c r="H438">
        <v>0</v>
      </c>
      <c r="I438">
        <v>0</v>
      </c>
      <c r="J438">
        <v>0</v>
      </c>
      <c r="K438">
        <v>0</v>
      </c>
      <c r="L438">
        <v>0</v>
      </c>
      <c r="M438">
        <v>0</v>
      </c>
      <c r="N438">
        <v>0</v>
      </c>
      <c r="O438">
        <v>0</v>
      </c>
      <c r="P438">
        <v>0</v>
      </c>
      <c r="Q438">
        <v>0</v>
      </c>
      <c r="R438">
        <v>0</v>
      </c>
      <c r="S438">
        <v>0</v>
      </c>
      <c r="T438">
        <v>0</v>
      </c>
      <c r="U438">
        <v>0</v>
      </c>
      <c r="V438">
        <v>0</v>
      </c>
      <c r="W438">
        <v>0</v>
      </c>
      <c r="X438">
        <v>0</v>
      </c>
      <c r="Y438">
        <v>0</v>
      </c>
      <c r="Z438">
        <v>0</v>
      </c>
      <c r="AA438">
        <v>0</v>
      </c>
      <c r="AB438">
        <v>0</v>
      </c>
      <c r="AC438">
        <v>0</v>
      </c>
      <c r="AD438">
        <v>0</v>
      </c>
      <c r="AE438">
        <v>0</v>
      </c>
      <c r="AF438">
        <v>0</v>
      </c>
    </row>
    <row r="439" spans="1:32" x14ac:dyDescent="0.2">
      <c r="A439">
        <v>0</v>
      </c>
      <c r="B439">
        <v>0</v>
      </c>
      <c r="C439">
        <v>0</v>
      </c>
      <c r="D439">
        <v>0</v>
      </c>
      <c r="E439">
        <v>0</v>
      </c>
      <c r="F439">
        <v>0</v>
      </c>
      <c r="G439">
        <v>0</v>
      </c>
      <c r="H439">
        <v>0</v>
      </c>
      <c r="I439">
        <v>0</v>
      </c>
      <c r="J439">
        <v>0</v>
      </c>
      <c r="K439">
        <v>0</v>
      </c>
      <c r="L439">
        <v>0</v>
      </c>
      <c r="M439">
        <v>0</v>
      </c>
      <c r="N439">
        <v>0</v>
      </c>
      <c r="O439">
        <v>0</v>
      </c>
      <c r="P439">
        <v>0</v>
      </c>
      <c r="Q439">
        <v>0</v>
      </c>
      <c r="R439">
        <v>0</v>
      </c>
      <c r="S439">
        <v>0</v>
      </c>
      <c r="T439">
        <v>0</v>
      </c>
      <c r="U439">
        <v>0</v>
      </c>
      <c r="V439">
        <v>0</v>
      </c>
      <c r="W439">
        <v>0</v>
      </c>
      <c r="X439">
        <v>0</v>
      </c>
      <c r="Y439">
        <v>0</v>
      </c>
      <c r="Z439">
        <v>0</v>
      </c>
      <c r="AA439">
        <v>0</v>
      </c>
      <c r="AB439">
        <v>0</v>
      </c>
      <c r="AC439">
        <v>0</v>
      </c>
      <c r="AD439">
        <v>0</v>
      </c>
      <c r="AE439">
        <v>0</v>
      </c>
      <c r="AF439">
        <v>0</v>
      </c>
    </row>
    <row r="440" spans="1:32" x14ac:dyDescent="0.2">
      <c r="A440">
        <v>0</v>
      </c>
      <c r="B440">
        <v>0</v>
      </c>
      <c r="C440">
        <v>0</v>
      </c>
      <c r="D440">
        <v>0</v>
      </c>
      <c r="E440">
        <v>0</v>
      </c>
      <c r="F440">
        <v>0</v>
      </c>
      <c r="G440">
        <v>0</v>
      </c>
      <c r="H440">
        <v>0</v>
      </c>
      <c r="I440">
        <v>0</v>
      </c>
      <c r="J440">
        <v>0</v>
      </c>
      <c r="K440">
        <v>0</v>
      </c>
      <c r="L440">
        <v>0</v>
      </c>
      <c r="M440">
        <v>0</v>
      </c>
      <c r="N440">
        <v>0</v>
      </c>
      <c r="O440">
        <v>0</v>
      </c>
      <c r="P440">
        <v>0</v>
      </c>
      <c r="Q440">
        <v>0</v>
      </c>
      <c r="R440">
        <v>0</v>
      </c>
      <c r="S440">
        <v>0</v>
      </c>
      <c r="T440">
        <v>0</v>
      </c>
      <c r="U440">
        <v>0</v>
      </c>
      <c r="V440">
        <v>0</v>
      </c>
      <c r="W440">
        <v>0</v>
      </c>
      <c r="X440">
        <v>0</v>
      </c>
      <c r="Y440">
        <v>0</v>
      </c>
      <c r="Z440">
        <v>0</v>
      </c>
      <c r="AA440">
        <v>0</v>
      </c>
      <c r="AB440">
        <v>0</v>
      </c>
      <c r="AC440">
        <v>0</v>
      </c>
      <c r="AD440">
        <v>0</v>
      </c>
      <c r="AE440">
        <v>0</v>
      </c>
      <c r="AF440">
        <v>0</v>
      </c>
    </row>
    <row r="441" spans="1:32" x14ac:dyDescent="0.2">
      <c r="A441">
        <v>0</v>
      </c>
      <c r="B441">
        <v>0</v>
      </c>
      <c r="C441">
        <v>0</v>
      </c>
      <c r="D441">
        <v>0</v>
      </c>
      <c r="E441">
        <v>0</v>
      </c>
      <c r="F441">
        <v>0</v>
      </c>
      <c r="G441">
        <v>0</v>
      </c>
      <c r="H441">
        <v>0</v>
      </c>
      <c r="I441">
        <v>0</v>
      </c>
      <c r="J441">
        <v>0</v>
      </c>
      <c r="K441">
        <v>0</v>
      </c>
      <c r="L441">
        <v>0</v>
      </c>
      <c r="M441">
        <v>0</v>
      </c>
      <c r="N441">
        <v>0</v>
      </c>
      <c r="O441">
        <v>0</v>
      </c>
      <c r="P441">
        <v>0</v>
      </c>
      <c r="Q441">
        <v>0</v>
      </c>
      <c r="R441">
        <v>0</v>
      </c>
      <c r="S441">
        <v>0</v>
      </c>
      <c r="T441">
        <v>0</v>
      </c>
      <c r="U441">
        <v>0</v>
      </c>
      <c r="V441">
        <v>0</v>
      </c>
      <c r="W441">
        <v>0</v>
      </c>
      <c r="X441">
        <v>0</v>
      </c>
      <c r="Y441">
        <v>0</v>
      </c>
      <c r="Z441">
        <v>0</v>
      </c>
      <c r="AA441">
        <v>0</v>
      </c>
      <c r="AB441">
        <v>0</v>
      </c>
      <c r="AC441">
        <v>0</v>
      </c>
      <c r="AD441">
        <v>0</v>
      </c>
      <c r="AE441">
        <v>0</v>
      </c>
      <c r="AF441">
        <v>0</v>
      </c>
    </row>
    <row r="442" spans="1:32" x14ac:dyDescent="0.2">
      <c r="A442">
        <v>0</v>
      </c>
      <c r="B442">
        <v>0</v>
      </c>
      <c r="C442">
        <v>0</v>
      </c>
      <c r="D442">
        <v>0</v>
      </c>
      <c r="E442">
        <v>0</v>
      </c>
      <c r="F442">
        <v>0</v>
      </c>
      <c r="G442">
        <v>0</v>
      </c>
      <c r="H442">
        <v>0</v>
      </c>
      <c r="I442">
        <v>0</v>
      </c>
      <c r="J442">
        <v>0</v>
      </c>
      <c r="K442">
        <v>0</v>
      </c>
      <c r="L442">
        <v>0</v>
      </c>
      <c r="M442">
        <v>0</v>
      </c>
      <c r="N442">
        <v>0</v>
      </c>
      <c r="O442">
        <v>0</v>
      </c>
      <c r="P442">
        <v>0</v>
      </c>
      <c r="Q442">
        <v>0</v>
      </c>
      <c r="R442">
        <v>0</v>
      </c>
      <c r="S442">
        <v>0</v>
      </c>
      <c r="T442">
        <v>0</v>
      </c>
      <c r="U442">
        <v>0</v>
      </c>
      <c r="V442">
        <v>0</v>
      </c>
      <c r="W442">
        <v>0</v>
      </c>
      <c r="X442">
        <v>0</v>
      </c>
      <c r="Y442">
        <v>0</v>
      </c>
      <c r="Z442">
        <v>0</v>
      </c>
      <c r="AA442">
        <v>0</v>
      </c>
      <c r="AB442">
        <v>0</v>
      </c>
      <c r="AC442">
        <v>0</v>
      </c>
      <c r="AD442">
        <v>0</v>
      </c>
      <c r="AE442">
        <v>0</v>
      </c>
      <c r="AF442">
        <v>0</v>
      </c>
    </row>
    <row r="443" spans="1:32" x14ac:dyDescent="0.2">
      <c r="A443">
        <v>0</v>
      </c>
      <c r="B443">
        <v>0</v>
      </c>
      <c r="C443">
        <v>0</v>
      </c>
      <c r="D443">
        <v>0</v>
      </c>
      <c r="E443">
        <v>0</v>
      </c>
      <c r="F443">
        <v>0</v>
      </c>
      <c r="G443">
        <v>0</v>
      </c>
      <c r="H443">
        <v>0</v>
      </c>
      <c r="I443">
        <v>0</v>
      </c>
      <c r="J443">
        <v>0</v>
      </c>
      <c r="K443">
        <v>0</v>
      </c>
      <c r="L443">
        <v>0</v>
      </c>
      <c r="M443">
        <v>0</v>
      </c>
      <c r="N443">
        <v>0</v>
      </c>
      <c r="O443">
        <v>0</v>
      </c>
      <c r="P443">
        <v>0</v>
      </c>
      <c r="Q443">
        <v>0</v>
      </c>
      <c r="R443">
        <v>0</v>
      </c>
      <c r="S443">
        <v>0</v>
      </c>
      <c r="T443">
        <v>0</v>
      </c>
      <c r="U443">
        <v>0</v>
      </c>
      <c r="V443">
        <v>0</v>
      </c>
      <c r="W443">
        <v>0</v>
      </c>
      <c r="X443">
        <v>0</v>
      </c>
      <c r="Y443">
        <v>0</v>
      </c>
      <c r="Z443">
        <v>0</v>
      </c>
      <c r="AA443">
        <v>0</v>
      </c>
      <c r="AB443">
        <v>0</v>
      </c>
      <c r="AC443">
        <v>0</v>
      </c>
      <c r="AD443">
        <v>0</v>
      </c>
      <c r="AE443">
        <v>0</v>
      </c>
      <c r="AF443">
        <v>0</v>
      </c>
    </row>
    <row r="444" spans="1:32" x14ac:dyDescent="0.2">
      <c r="A444">
        <v>0</v>
      </c>
      <c r="B444">
        <v>0</v>
      </c>
      <c r="C444">
        <v>0</v>
      </c>
      <c r="D444">
        <v>0</v>
      </c>
      <c r="E444">
        <v>0</v>
      </c>
      <c r="F444">
        <v>0</v>
      </c>
      <c r="G444">
        <v>0</v>
      </c>
      <c r="H444">
        <v>0</v>
      </c>
      <c r="I444">
        <v>0</v>
      </c>
      <c r="J444">
        <v>0</v>
      </c>
      <c r="K444">
        <v>0</v>
      </c>
      <c r="L444">
        <v>0</v>
      </c>
      <c r="M444">
        <v>0</v>
      </c>
      <c r="N444">
        <v>0</v>
      </c>
      <c r="O444">
        <v>0</v>
      </c>
      <c r="P444">
        <v>0</v>
      </c>
      <c r="Q444">
        <v>0</v>
      </c>
      <c r="R444">
        <v>0</v>
      </c>
      <c r="S444">
        <v>0</v>
      </c>
      <c r="T444">
        <v>0</v>
      </c>
      <c r="U444">
        <v>0</v>
      </c>
      <c r="V444">
        <v>0</v>
      </c>
      <c r="W444">
        <v>0</v>
      </c>
      <c r="X444">
        <v>0</v>
      </c>
      <c r="Y444">
        <v>0</v>
      </c>
      <c r="Z444">
        <v>0</v>
      </c>
      <c r="AA444">
        <v>0</v>
      </c>
      <c r="AB444">
        <v>0</v>
      </c>
      <c r="AC444">
        <v>0</v>
      </c>
      <c r="AD444">
        <v>0</v>
      </c>
      <c r="AE444">
        <v>0</v>
      </c>
      <c r="AF444">
        <v>0</v>
      </c>
    </row>
    <row r="445" spans="1:32" x14ac:dyDescent="0.2">
      <c r="A445">
        <v>0</v>
      </c>
      <c r="B445">
        <v>0</v>
      </c>
      <c r="C445">
        <v>0</v>
      </c>
      <c r="D445">
        <v>0</v>
      </c>
      <c r="E445">
        <v>0</v>
      </c>
      <c r="F445">
        <v>0</v>
      </c>
      <c r="G445">
        <v>0</v>
      </c>
      <c r="H445">
        <v>0</v>
      </c>
      <c r="I445">
        <v>0</v>
      </c>
      <c r="J445">
        <v>0</v>
      </c>
      <c r="K445">
        <v>0</v>
      </c>
      <c r="L445">
        <v>0</v>
      </c>
      <c r="M445">
        <v>0</v>
      </c>
      <c r="N445">
        <v>0</v>
      </c>
      <c r="O445">
        <v>0</v>
      </c>
      <c r="P445">
        <v>0</v>
      </c>
      <c r="Q445">
        <v>0</v>
      </c>
      <c r="R445">
        <v>0</v>
      </c>
      <c r="S445">
        <v>0</v>
      </c>
      <c r="T445">
        <v>0</v>
      </c>
      <c r="U445">
        <v>0</v>
      </c>
      <c r="V445">
        <v>0</v>
      </c>
      <c r="W445">
        <v>0</v>
      </c>
      <c r="X445">
        <v>0</v>
      </c>
      <c r="Y445">
        <v>0</v>
      </c>
      <c r="Z445">
        <v>0</v>
      </c>
      <c r="AA445">
        <v>0</v>
      </c>
      <c r="AB445">
        <v>0</v>
      </c>
      <c r="AC445">
        <v>0</v>
      </c>
      <c r="AD445">
        <v>0</v>
      </c>
      <c r="AE445">
        <v>0</v>
      </c>
      <c r="AF445">
        <v>0</v>
      </c>
    </row>
    <row r="446" spans="1:32" x14ac:dyDescent="0.2">
      <c r="A446">
        <v>0</v>
      </c>
      <c r="B446">
        <v>0</v>
      </c>
      <c r="C446">
        <v>0</v>
      </c>
      <c r="D446">
        <v>0</v>
      </c>
      <c r="E446">
        <v>0</v>
      </c>
      <c r="F446">
        <v>0</v>
      </c>
      <c r="G446">
        <v>0</v>
      </c>
      <c r="H446">
        <v>0</v>
      </c>
      <c r="I446">
        <v>0</v>
      </c>
      <c r="J446">
        <v>0</v>
      </c>
      <c r="K446">
        <v>0</v>
      </c>
      <c r="L446">
        <v>0</v>
      </c>
      <c r="M446">
        <v>0</v>
      </c>
      <c r="N446">
        <v>0</v>
      </c>
      <c r="O446">
        <v>0</v>
      </c>
      <c r="P446">
        <v>0</v>
      </c>
      <c r="Q446">
        <v>0</v>
      </c>
      <c r="R446">
        <v>0</v>
      </c>
      <c r="S446">
        <v>0</v>
      </c>
      <c r="T446">
        <v>0</v>
      </c>
      <c r="U446">
        <v>0</v>
      </c>
      <c r="V446">
        <v>0</v>
      </c>
      <c r="W446">
        <v>0</v>
      </c>
      <c r="X446">
        <v>0</v>
      </c>
      <c r="Y446">
        <v>0</v>
      </c>
      <c r="Z446">
        <v>0</v>
      </c>
      <c r="AA446">
        <v>0</v>
      </c>
      <c r="AB446">
        <v>0</v>
      </c>
      <c r="AC446">
        <v>0</v>
      </c>
      <c r="AD446">
        <v>0</v>
      </c>
      <c r="AE446">
        <v>0</v>
      </c>
      <c r="AF446">
        <v>0</v>
      </c>
    </row>
    <row r="447" spans="1:32" x14ac:dyDescent="0.2">
      <c r="A447">
        <v>0</v>
      </c>
      <c r="B447">
        <v>0</v>
      </c>
      <c r="C447">
        <v>0</v>
      </c>
      <c r="D447">
        <v>0</v>
      </c>
      <c r="E447">
        <v>0</v>
      </c>
      <c r="F447">
        <v>0</v>
      </c>
      <c r="G447">
        <v>0</v>
      </c>
      <c r="H447">
        <v>0</v>
      </c>
      <c r="I447">
        <v>0</v>
      </c>
      <c r="J447">
        <v>0</v>
      </c>
      <c r="K447">
        <v>0</v>
      </c>
      <c r="L447">
        <v>0</v>
      </c>
      <c r="M447">
        <v>0</v>
      </c>
      <c r="N447">
        <v>0</v>
      </c>
      <c r="O447">
        <v>0</v>
      </c>
      <c r="P447">
        <v>0</v>
      </c>
      <c r="Q447">
        <v>0</v>
      </c>
      <c r="R447">
        <v>0</v>
      </c>
      <c r="S447">
        <v>0</v>
      </c>
      <c r="T447">
        <v>0</v>
      </c>
      <c r="U447">
        <v>0</v>
      </c>
      <c r="V447">
        <v>0</v>
      </c>
      <c r="W447">
        <v>0</v>
      </c>
      <c r="X447">
        <v>0</v>
      </c>
      <c r="Y447">
        <v>0</v>
      </c>
      <c r="Z447">
        <v>0</v>
      </c>
      <c r="AA447">
        <v>0</v>
      </c>
      <c r="AB447">
        <v>0</v>
      </c>
      <c r="AC447">
        <v>0</v>
      </c>
      <c r="AD447">
        <v>0</v>
      </c>
      <c r="AE447">
        <v>0</v>
      </c>
      <c r="AF447">
        <v>0</v>
      </c>
    </row>
    <row r="448" spans="1:32" x14ac:dyDescent="0.2">
      <c r="A448">
        <v>0</v>
      </c>
      <c r="B448">
        <v>0</v>
      </c>
      <c r="C448">
        <v>0</v>
      </c>
      <c r="D448">
        <v>0</v>
      </c>
      <c r="E448">
        <v>0</v>
      </c>
      <c r="F448">
        <v>0</v>
      </c>
      <c r="G448">
        <v>0</v>
      </c>
      <c r="H448">
        <v>0</v>
      </c>
      <c r="I448">
        <v>0</v>
      </c>
      <c r="J448">
        <v>0</v>
      </c>
      <c r="K448">
        <v>0</v>
      </c>
      <c r="L448">
        <v>0</v>
      </c>
      <c r="M448">
        <v>0</v>
      </c>
      <c r="N448">
        <v>0</v>
      </c>
      <c r="O448">
        <v>0</v>
      </c>
      <c r="P448">
        <v>0</v>
      </c>
      <c r="Q448">
        <v>0</v>
      </c>
      <c r="R448">
        <v>0</v>
      </c>
      <c r="S448">
        <v>0</v>
      </c>
      <c r="T448">
        <v>0</v>
      </c>
      <c r="U448">
        <v>0</v>
      </c>
      <c r="V448">
        <v>0</v>
      </c>
      <c r="W448">
        <v>0</v>
      </c>
      <c r="X448">
        <v>0</v>
      </c>
      <c r="Y448">
        <v>0</v>
      </c>
      <c r="Z448">
        <v>0</v>
      </c>
      <c r="AA448">
        <v>0</v>
      </c>
      <c r="AB448">
        <v>0</v>
      </c>
      <c r="AC448">
        <v>0</v>
      </c>
      <c r="AD448">
        <v>0</v>
      </c>
      <c r="AE448">
        <v>0</v>
      </c>
      <c r="AF448">
        <v>0</v>
      </c>
    </row>
    <row r="449" spans="1:32" x14ac:dyDescent="0.2">
      <c r="A449">
        <v>0</v>
      </c>
      <c r="B449">
        <v>0</v>
      </c>
      <c r="C449">
        <v>0</v>
      </c>
      <c r="D449">
        <v>0</v>
      </c>
      <c r="E449">
        <v>0</v>
      </c>
      <c r="F449">
        <v>0</v>
      </c>
      <c r="G449">
        <v>0</v>
      </c>
      <c r="H449">
        <v>0</v>
      </c>
      <c r="I449">
        <v>0</v>
      </c>
      <c r="J449">
        <v>0</v>
      </c>
      <c r="K449">
        <v>0</v>
      </c>
      <c r="L449">
        <v>0</v>
      </c>
      <c r="M449">
        <v>0</v>
      </c>
      <c r="N449">
        <v>0</v>
      </c>
      <c r="O449">
        <v>0</v>
      </c>
      <c r="P449">
        <v>0</v>
      </c>
      <c r="Q449">
        <v>0</v>
      </c>
      <c r="R449">
        <v>0</v>
      </c>
      <c r="S449">
        <v>0</v>
      </c>
      <c r="T449">
        <v>0</v>
      </c>
      <c r="U449">
        <v>0</v>
      </c>
      <c r="V449">
        <v>0</v>
      </c>
      <c r="W449">
        <v>0</v>
      </c>
      <c r="X449">
        <v>0</v>
      </c>
      <c r="Y449">
        <v>0</v>
      </c>
      <c r="Z449">
        <v>0</v>
      </c>
      <c r="AA449">
        <v>0</v>
      </c>
      <c r="AB449">
        <v>0</v>
      </c>
      <c r="AC449">
        <v>0</v>
      </c>
      <c r="AD449">
        <v>0</v>
      </c>
      <c r="AE449">
        <v>0</v>
      </c>
      <c r="AF449">
        <v>0</v>
      </c>
    </row>
    <row r="450" spans="1:32" x14ac:dyDescent="0.2">
      <c r="A450">
        <v>0</v>
      </c>
      <c r="B450">
        <v>0</v>
      </c>
      <c r="C450">
        <v>0</v>
      </c>
      <c r="D450">
        <v>0</v>
      </c>
      <c r="E450">
        <v>0</v>
      </c>
      <c r="F450">
        <v>0</v>
      </c>
      <c r="G450">
        <v>0</v>
      </c>
      <c r="H450">
        <v>0</v>
      </c>
      <c r="I450">
        <v>0</v>
      </c>
      <c r="J450">
        <v>0</v>
      </c>
      <c r="K450">
        <v>0</v>
      </c>
      <c r="L450">
        <v>0</v>
      </c>
      <c r="M450">
        <v>0</v>
      </c>
      <c r="N450">
        <v>0</v>
      </c>
      <c r="O450">
        <v>0</v>
      </c>
      <c r="P450">
        <v>0</v>
      </c>
      <c r="Q450">
        <v>0</v>
      </c>
      <c r="R450">
        <v>0</v>
      </c>
      <c r="S450">
        <v>0</v>
      </c>
      <c r="T450">
        <v>0</v>
      </c>
      <c r="U450">
        <v>0</v>
      </c>
      <c r="V450">
        <v>0</v>
      </c>
      <c r="W450">
        <v>0</v>
      </c>
      <c r="X450">
        <v>0</v>
      </c>
      <c r="Y450">
        <v>0</v>
      </c>
      <c r="Z450">
        <v>0</v>
      </c>
      <c r="AA450">
        <v>0</v>
      </c>
      <c r="AB450">
        <v>0</v>
      </c>
      <c r="AC450">
        <v>0</v>
      </c>
      <c r="AD450">
        <v>0</v>
      </c>
      <c r="AE450">
        <v>0</v>
      </c>
      <c r="AF450">
        <v>0</v>
      </c>
    </row>
    <row r="451" spans="1:32" x14ac:dyDescent="0.2">
      <c r="A451">
        <v>0</v>
      </c>
      <c r="B451">
        <v>0</v>
      </c>
      <c r="C451">
        <v>0</v>
      </c>
      <c r="D451">
        <v>0</v>
      </c>
      <c r="E451">
        <v>0</v>
      </c>
      <c r="F451">
        <v>0</v>
      </c>
      <c r="G451">
        <v>0</v>
      </c>
      <c r="H451">
        <v>0</v>
      </c>
      <c r="I451">
        <v>0</v>
      </c>
      <c r="J451">
        <v>0</v>
      </c>
      <c r="K451">
        <v>0</v>
      </c>
      <c r="L451">
        <v>0</v>
      </c>
      <c r="M451">
        <v>0</v>
      </c>
      <c r="N451">
        <v>0</v>
      </c>
      <c r="O451">
        <v>0</v>
      </c>
      <c r="P451">
        <v>0</v>
      </c>
      <c r="Q451">
        <v>0</v>
      </c>
      <c r="R451">
        <v>0</v>
      </c>
      <c r="S451">
        <v>0</v>
      </c>
      <c r="T451">
        <v>0</v>
      </c>
      <c r="U451">
        <v>0</v>
      </c>
      <c r="V451">
        <v>0</v>
      </c>
      <c r="W451">
        <v>0</v>
      </c>
      <c r="X451">
        <v>0</v>
      </c>
      <c r="Y451">
        <v>0</v>
      </c>
      <c r="Z451">
        <v>0</v>
      </c>
      <c r="AA451">
        <v>0</v>
      </c>
      <c r="AB451">
        <v>0</v>
      </c>
      <c r="AC451">
        <v>0</v>
      </c>
      <c r="AD451">
        <v>0</v>
      </c>
      <c r="AE451">
        <v>0</v>
      </c>
      <c r="AF451">
        <v>0</v>
      </c>
    </row>
    <row r="452" spans="1:32" x14ac:dyDescent="0.2">
      <c r="A452">
        <v>0</v>
      </c>
      <c r="B452">
        <v>0</v>
      </c>
      <c r="C452">
        <v>0</v>
      </c>
      <c r="D452">
        <v>0</v>
      </c>
      <c r="E452">
        <v>0</v>
      </c>
      <c r="F452">
        <v>0</v>
      </c>
      <c r="G452">
        <v>0</v>
      </c>
      <c r="H452">
        <v>0</v>
      </c>
      <c r="I452">
        <v>0</v>
      </c>
      <c r="J452">
        <v>0</v>
      </c>
      <c r="K452">
        <v>0</v>
      </c>
      <c r="L452">
        <v>0</v>
      </c>
      <c r="M452">
        <v>0</v>
      </c>
      <c r="N452">
        <v>0</v>
      </c>
      <c r="O452">
        <v>0</v>
      </c>
      <c r="P452">
        <v>0</v>
      </c>
      <c r="Q452">
        <v>0</v>
      </c>
      <c r="R452">
        <v>0</v>
      </c>
      <c r="S452">
        <v>0</v>
      </c>
      <c r="T452">
        <v>0</v>
      </c>
      <c r="U452">
        <v>0</v>
      </c>
      <c r="V452">
        <v>0</v>
      </c>
      <c r="W452">
        <v>0</v>
      </c>
      <c r="X452">
        <v>0</v>
      </c>
      <c r="Y452">
        <v>0</v>
      </c>
      <c r="Z452">
        <v>0</v>
      </c>
      <c r="AA452">
        <v>0</v>
      </c>
      <c r="AB452">
        <v>0</v>
      </c>
      <c r="AC452">
        <v>0</v>
      </c>
      <c r="AD452">
        <v>0</v>
      </c>
      <c r="AE452">
        <v>0</v>
      </c>
      <c r="AF452">
        <v>0</v>
      </c>
    </row>
    <row r="453" spans="1:32" x14ac:dyDescent="0.2">
      <c r="A453">
        <v>0</v>
      </c>
      <c r="B453">
        <v>0</v>
      </c>
      <c r="C453">
        <v>0</v>
      </c>
      <c r="D453">
        <v>0</v>
      </c>
      <c r="E453">
        <v>0</v>
      </c>
      <c r="F453">
        <v>0</v>
      </c>
      <c r="G453">
        <v>0</v>
      </c>
      <c r="H453">
        <v>0</v>
      </c>
      <c r="I453">
        <v>0</v>
      </c>
      <c r="J453">
        <v>0</v>
      </c>
      <c r="K453">
        <v>0</v>
      </c>
      <c r="L453">
        <v>0</v>
      </c>
      <c r="M453">
        <v>0</v>
      </c>
      <c r="N453">
        <v>0</v>
      </c>
      <c r="O453">
        <v>0</v>
      </c>
      <c r="P453">
        <v>0</v>
      </c>
      <c r="Q453">
        <v>0</v>
      </c>
      <c r="R453">
        <v>0</v>
      </c>
      <c r="S453">
        <v>0</v>
      </c>
      <c r="T453">
        <v>0</v>
      </c>
      <c r="U453">
        <v>0</v>
      </c>
      <c r="V453">
        <v>0</v>
      </c>
      <c r="W453">
        <v>0</v>
      </c>
      <c r="X453">
        <v>0</v>
      </c>
      <c r="Y453">
        <v>0</v>
      </c>
      <c r="Z453">
        <v>0</v>
      </c>
      <c r="AA453">
        <v>0</v>
      </c>
      <c r="AB453">
        <v>0</v>
      </c>
      <c r="AC453">
        <v>0</v>
      </c>
      <c r="AD453">
        <v>0</v>
      </c>
      <c r="AE453">
        <v>0</v>
      </c>
      <c r="AF453">
        <v>0</v>
      </c>
    </row>
    <row r="454" spans="1:32" x14ac:dyDescent="0.2">
      <c r="A454">
        <v>0</v>
      </c>
      <c r="B454">
        <v>0</v>
      </c>
      <c r="C454">
        <v>0</v>
      </c>
      <c r="D454">
        <v>0</v>
      </c>
      <c r="E454">
        <v>0</v>
      </c>
      <c r="F454">
        <v>0</v>
      </c>
      <c r="G454">
        <v>0</v>
      </c>
      <c r="H454">
        <v>0</v>
      </c>
      <c r="I454">
        <v>0</v>
      </c>
      <c r="J454">
        <v>0</v>
      </c>
      <c r="K454">
        <v>0</v>
      </c>
      <c r="L454">
        <v>0</v>
      </c>
      <c r="M454">
        <v>0</v>
      </c>
      <c r="N454">
        <v>0</v>
      </c>
      <c r="O454">
        <v>0</v>
      </c>
      <c r="P454">
        <v>0</v>
      </c>
      <c r="Q454">
        <v>0</v>
      </c>
      <c r="R454">
        <v>0</v>
      </c>
      <c r="S454">
        <v>0</v>
      </c>
      <c r="T454">
        <v>0</v>
      </c>
      <c r="U454">
        <v>0</v>
      </c>
      <c r="V454">
        <v>0</v>
      </c>
      <c r="W454">
        <v>0</v>
      </c>
      <c r="X454">
        <v>0</v>
      </c>
      <c r="Y454">
        <v>0</v>
      </c>
      <c r="Z454">
        <v>0</v>
      </c>
      <c r="AA454">
        <v>0</v>
      </c>
      <c r="AB454">
        <v>0</v>
      </c>
      <c r="AC454">
        <v>0</v>
      </c>
      <c r="AD454">
        <v>0</v>
      </c>
      <c r="AE454">
        <v>0</v>
      </c>
      <c r="AF454">
        <v>0</v>
      </c>
    </row>
    <row r="455" spans="1:32" x14ac:dyDescent="0.2">
      <c r="A455">
        <v>0</v>
      </c>
      <c r="B455">
        <v>0</v>
      </c>
      <c r="C455">
        <v>0</v>
      </c>
      <c r="D455">
        <v>0</v>
      </c>
      <c r="E455">
        <v>0</v>
      </c>
      <c r="F455">
        <v>0</v>
      </c>
      <c r="G455">
        <v>0</v>
      </c>
      <c r="H455">
        <v>0</v>
      </c>
      <c r="I455">
        <v>0</v>
      </c>
      <c r="J455">
        <v>0</v>
      </c>
      <c r="K455">
        <v>0</v>
      </c>
      <c r="L455">
        <v>0</v>
      </c>
      <c r="M455">
        <v>0</v>
      </c>
      <c r="N455">
        <v>0</v>
      </c>
      <c r="O455">
        <v>0</v>
      </c>
      <c r="P455">
        <v>0</v>
      </c>
      <c r="Q455">
        <v>0</v>
      </c>
      <c r="R455">
        <v>0</v>
      </c>
      <c r="S455">
        <v>0</v>
      </c>
      <c r="T455">
        <v>0</v>
      </c>
      <c r="U455">
        <v>0</v>
      </c>
      <c r="V455">
        <v>0</v>
      </c>
      <c r="W455">
        <v>0</v>
      </c>
      <c r="X455">
        <v>0</v>
      </c>
      <c r="Y455">
        <v>0</v>
      </c>
      <c r="Z455">
        <v>0</v>
      </c>
      <c r="AA455">
        <v>0</v>
      </c>
      <c r="AB455">
        <v>0</v>
      </c>
      <c r="AC455">
        <v>0</v>
      </c>
      <c r="AD455">
        <v>0</v>
      </c>
      <c r="AE455">
        <v>0</v>
      </c>
      <c r="AF455">
        <v>0</v>
      </c>
    </row>
    <row r="456" spans="1:32" x14ac:dyDescent="0.2">
      <c r="A456">
        <v>0</v>
      </c>
      <c r="B456">
        <v>0</v>
      </c>
      <c r="C456">
        <v>0</v>
      </c>
      <c r="D456">
        <v>0</v>
      </c>
      <c r="E456">
        <v>0</v>
      </c>
      <c r="F456">
        <v>0</v>
      </c>
      <c r="G456">
        <v>0</v>
      </c>
      <c r="H456">
        <v>0</v>
      </c>
      <c r="I456">
        <v>0</v>
      </c>
      <c r="J456">
        <v>0</v>
      </c>
      <c r="K456">
        <v>0</v>
      </c>
      <c r="L456">
        <v>0</v>
      </c>
      <c r="M456">
        <v>0</v>
      </c>
      <c r="N456">
        <v>0</v>
      </c>
      <c r="O456">
        <v>0</v>
      </c>
      <c r="P456">
        <v>0</v>
      </c>
      <c r="Q456">
        <v>0</v>
      </c>
      <c r="R456">
        <v>0</v>
      </c>
      <c r="S456">
        <v>0</v>
      </c>
      <c r="T456">
        <v>0</v>
      </c>
      <c r="U456">
        <v>0</v>
      </c>
      <c r="V456">
        <v>0</v>
      </c>
      <c r="W456">
        <v>0</v>
      </c>
      <c r="X456">
        <v>0</v>
      </c>
      <c r="Y456">
        <v>0</v>
      </c>
      <c r="Z456">
        <v>0</v>
      </c>
      <c r="AA456">
        <v>0</v>
      </c>
      <c r="AB456">
        <v>0</v>
      </c>
      <c r="AC456">
        <v>0</v>
      </c>
      <c r="AD456">
        <v>0</v>
      </c>
      <c r="AE456">
        <v>0</v>
      </c>
      <c r="AF456">
        <v>0</v>
      </c>
    </row>
    <row r="457" spans="1:32" x14ac:dyDescent="0.2">
      <c r="A457">
        <v>0</v>
      </c>
      <c r="B457">
        <v>0</v>
      </c>
      <c r="C457">
        <v>0</v>
      </c>
      <c r="D457">
        <v>0</v>
      </c>
      <c r="E457">
        <v>0</v>
      </c>
      <c r="F457">
        <v>0</v>
      </c>
      <c r="G457">
        <v>0</v>
      </c>
      <c r="H457">
        <v>0</v>
      </c>
      <c r="I457">
        <v>0</v>
      </c>
      <c r="J457">
        <v>0</v>
      </c>
      <c r="K457">
        <v>0</v>
      </c>
      <c r="L457">
        <v>0</v>
      </c>
      <c r="M457">
        <v>0</v>
      </c>
      <c r="N457">
        <v>0</v>
      </c>
      <c r="O457">
        <v>0</v>
      </c>
      <c r="P457">
        <v>0</v>
      </c>
      <c r="Q457">
        <v>0</v>
      </c>
      <c r="R457">
        <v>0</v>
      </c>
      <c r="S457">
        <v>0</v>
      </c>
      <c r="T457">
        <v>0</v>
      </c>
      <c r="U457">
        <v>0</v>
      </c>
      <c r="V457">
        <v>0</v>
      </c>
      <c r="W457">
        <v>0</v>
      </c>
      <c r="X457">
        <v>0</v>
      </c>
      <c r="Y457">
        <v>0</v>
      </c>
      <c r="Z457">
        <v>0</v>
      </c>
      <c r="AA457">
        <v>0</v>
      </c>
      <c r="AB457">
        <v>0</v>
      </c>
      <c r="AC457">
        <v>0</v>
      </c>
      <c r="AD457">
        <v>0</v>
      </c>
      <c r="AE457">
        <v>0</v>
      </c>
      <c r="AF457">
        <v>0</v>
      </c>
    </row>
    <row r="458" spans="1:32" x14ac:dyDescent="0.2">
      <c r="A458">
        <v>0</v>
      </c>
      <c r="B458">
        <v>0</v>
      </c>
      <c r="C458">
        <v>0</v>
      </c>
      <c r="D458">
        <v>0</v>
      </c>
      <c r="E458">
        <v>0</v>
      </c>
      <c r="F458">
        <v>0</v>
      </c>
      <c r="G458">
        <v>0</v>
      </c>
      <c r="H458">
        <v>0</v>
      </c>
      <c r="I458">
        <v>0</v>
      </c>
      <c r="J458">
        <v>0</v>
      </c>
      <c r="K458">
        <v>0</v>
      </c>
      <c r="L458">
        <v>0</v>
      </c>
      <c r="M458">
        <v>0</v>
      </c>
      <c r="N458">
        <v>0</v>
      </c>
      <c r="O458">
        <v>0</v>
      </c>
      <c r="P458">
        <v>0</v>
      </c>
      <c r="Q458">
        <v>0</v>
      </c>
      <c r="R458">
        <v>0</v>
      </c>
      <c r="S458">
        <v>0</v>
      </c>
      <c r="T458">
        <v>0</v>
      </c>
      <c r="U458">
        <v>0</v>
      </c>
      <c r="V458">
        <v>0</v>
      </c>
      <c r="W458">
        <v>0</v>
      </c>
      <c r="X458">
        <v>0</v>
      </c>
      <c r="Y458">
        <v>0</v>
      </c>
      <c r="Z458">
        <v>0</v>
      </c>
      <c r="AA458">
        <v>0</v>
      </c>
      <c r="AB458">
        <v>0</v>
      </c>
      <c r="AC458">
        <v>0</v>
      </c>
      <c r="AD458">
        <v>0</v>
      </c>
      <c r="AE458">
        <v>0</v>
      </c>
      <c r="AF458">
        <v>0</v>
      </c>
    </row>
    <row r="459" spans="1:32" x14ac:dyDescent="0.2">
      <c r="A459">
        <v>0</v>
      </c>
      <c r="B459">
        <v>0</v>
      </c>
      <c r="C459">
        <v>0</v>
      </c>
      <c r="D459">
        <v>0</v>
      </c>
      <c r="E459">
        <v>0</v>
      </c>
      <c r="F459">
        <v>0</v>
      </c>
      <c r="G459">
        <v>0</v>
      </c>
      <c r="H459">
        <v>0</v>
      </c>
      <c r="I459">
        <v>0</v>
      </c>
      <c r="J459">
        <v>0</v>
      </c>
      <c r="K459">
        <v>0</v>
      </c>
      <c r="L459">
        <v>0</v>
      </c>
      <c r="M459">
        <v>0</v>
      </c>
      <c r="N459">
        <v>0</v>
      </c>
      <c r="O459">
        <v>0</v>
      </c>
      <c r="P459">
        <v>0</v>
      </c>
      <c r="Q459">
        <v>0</v>
      </c>
      <c r="R459">
        <v>0</v>
      </c>
      <c r="S459">
        <v>0</v>
      </c>
      <c r="T459">
        <v>0</v>
      </c>
      <c r="U459">
        <v>0</v>
      </c>
      <c r="V459">
        <v>0</v>
      </c>
      <c r="W459">
        <v>0</v>
      </c>
      <c r="X459">
        <v>0</v>
      </c>
      <c r="Y459">
        <v>0</v>
      </c>
      <c r="Z459">
        <v>0</v>
      </c>
      <c r="AA459">
        <v>0</v>
      </c>
      <c r="AB459">
        <v>0</v>
      </c>
      <c r="AC459">
        <v>0</v>
      </c>
      <c r="AD459">
        <v>0</v>
      </c>
      <c r="AE459">
        <v>0</v>
      </c>
      <c r="AF459">
        <v>0</v>
      </c>
    </row>
    <row r="460" spans="1:32" x14ac:dyDescent="0.2">
      <c r="A460">
        <v>0</v>
      </c>
      <c r="B460">
        <v>0</v>
      </c>
      <c r="C460">
        <v>0</v>
      </c>
      <c r="D460">
        <v>0</v>
      </c>
      <c r="E460">
        <v>0</v>
      </c>
      <c r="F460">
        <v>0</v>
      </c>
      <c r="G460">
        <v>0</v>
      </c>
      <c r="H460">
        <v>0</v>
      </c>
      <c r="I460">
        <v>0</v>
      </c>
      <c r="J460">
        <v>0</v>
      </c>
      <c r="K460">
        <v>0</v>
      </c>
      <c r="L460">
        <v>0</v>
      </c>
      <c r="M460">
        <v>0</v>
      </c>
      <c r="N460">
        <v>0</v>
      </c>
      <c r="O460">
        <v>0</v>
      </c>
      <c r="P460">
        <v>0</v>
      </c>
      <c r="Q460">
        <v>0</v>
      </c>
      <c r="R460">
        <v>0</v>
      </c>
      <c r="S460">
        <v>0</v>
      </c>
      <c r="T460">
        <v>0</v>
      </c>
      <c r="U460">
        <v>0</v>
      </c>
      <c r="V460">
        <v>0</v>
      </c>
      <c r="W460">
        <v>0</v>
      </c>
      <c r="X460">
        <v>0</v>
      </c>
      <c r="Y460">
        <v>0</v>
      </c>
      <c r="Z460">
        <v>0</v>
      </c>
      <c r="AA460">
        <v>0</v>
      </c>
      <c r="AB460">
        <v>0</v>
      </c>
      <c r="AC460">
        <v>0</v>
      </c>
      <c r="AD460">
        <v>0</v>
      </c>
      <c r="AE460">
        <v>0</v>
      </c>
      <c r="AF460">
        <v>0</v>
      </c>
    </row>
    <row r="461" spans="1:32" x14ac:dyDescent="0.2">
      <c r="A461">
        <v>0</v>
      </c>
      <c r="B461">
        <v>0</v>
      </c>
      <c r="C461">
        <v>0</v>
      </c>
      <c r="D461">
        <v>0</v>
      </c>
      <c r="E461">
        <v>0</v>
      </c>
      <c r="F461">
        <v>0</v>
      </c>
      <c r="G461">
        <v>0</v>
      </c>
      <c r="H461">
        <v>0</v>
      </c>
      <c r="I461">
        <v>0</v>
      </c>
      <c r="J461">
        <v>0</v>
      </c>
      <c r="K461">
        <v>0</v>
      </c>
      <c r="L461">
        <v>0</v>
      </c>
      <c r="M461">
        <v>0</v>
      </c>
      <c r="N461">
        <v>0</v>
      </c>
      <c r="O461">
        <v>0</v>
      </c>
      <c r="P461">
        <v>0</v>
      </c>
      <c r="Q461">
        <v>0</v>
      </c>
      <c r="R461">
        <v>0</v>
      </c>
      <c r="S461">
        <v>0</v>
      </c>
      <c r="T461">
        <v>0</v>
      </c>
      <c r="U461">
        <v>0</v>
      </c>
      <c r="V461">
        <v>0</v>
      </c>
      <c r="W461">
        <v>0</v>
      </c>
      <c r="X461">
        <v>0</v>
      </c>
      <c r="Y461">
        <v>0</v>
      </c>
      <c r="Z461">
        <v>0</v>
      </c>
      <c r="AA461">
        <v>0</v>
      </c>
      <c r="AB461">
        <v>0</v>
      </c>
      <c r="AC461">
        <v>0</v>
      </c>
      <c r="AD461">
        <v>0</v>
      </c>
      <c r="AE461">
        <v>0</v>
      </c>
      <c r="AF461">
        <v>0</v>
      </c>
    </row>
    <row r="462" spans="1:32" x14ac:dyDescent="0.2">
      <c r="A462">
        <v>0</v>
      </c>
      <c r="B462">
        <v>0</v>
      </c>
      <c r="C462">
        <v>0</v>
      </c>
      <c r="D462">
        <v>0</v>
      </c>
      <c r="E462">
        <v>0</v>
      </c>
      <c r="F462">
        <v>0</v>
      </c>
      <c r="G462">
        <v>0</v>
      </c>
      <c r="H462">
        <v>0</v>
      </c>
      <c r="I462">
        <v>0</v>
      </c>
      <c r="J462">
        <v>0</v>
      </c>
      <c r="K462">
        <v>0</v>
      </c>
      <c r="L462">
        <v>0</v>
      </c>
      <c r="M462">
        <v>0</v>
      </c>
      <c r="N462">
        <v>0</v>
      </c>
      <c r="O462">
        <v>0</v>
      </c>
      <c r="P462">
        <v>0</v>
      </c>
      <c r="Q462">
        <v>0</v>
      </c>
      <c r="R462">
        <v>0</v>
      </c>
      <c r="S462">
        <v>0</v>
      </c>
      <c r="T462">
        <v>0</v>
      </c>
      <c r="U462">
        <v>0</v>
      </c>
      <c r="V462">
        <v>0</v>
      </c>
      <c r="W462">
        <v>0</v>
      </c>
      <c r="X462">
        <v>0</v>
      </c>
      <c r="Y462">
        <v>0</v>
      </c>
      <c r="Z462">
        <v>0</v>
      </c>
      <c r="AA462">
        <v>0</v>
      </c>
      <c r="AB462">
        <v>0</v>
      </c>
      <c r="AC462">
        <v>0</v>
      </c>
      <c r="AD462">
        <v>0</v>
      </c>
      <c r="AE462">
        <v>0</v>
      </c>
      <c r="AF462">
        <v>0</v>
      </c>
    </row>
    <row r="463" spans="1:32" x14ac:dyDescent="0.2">
      <c r="A463">
        <v>0</v>
      </c>
      <c r="B463">
        <v>0</v>
      </c>
      <c r="C463">
        <v>0</v>
      </c>
      <c r="D463">
        <v>0</v>
      </c>
      <c r="E463">
        <v>0</v>
      </c>
      <c r="F463">
        <v>0</v>
      </c>
      <c r="G463">
        <v>0</v>
      </c>
      <c r="H463">
        <v>0</v>
      </c>
      <c r="I463">
        <v>0</v>
      </c>
      <c r="J463">
        <v>0</v>
      </c>
      <c r="K463">
        <v>0</v>
      </c>
      <c r="L463">
        <v>0</v>
      </c>
      <c r="M463">
        <v>0</v>
      </c>
      <c r="N463">
        <v>0</v>
      </c>
      <c r="O463">
        <v>0</v>
      </c>
      <c r="P463">
        <v>0</v>
      </c>
      <c r="Q463">
        <v>0</v>
      </c>
      <c r="R463">
        <v>0</v>
      </c>
      <c r="S463">
        <v>0</v>
      </c>
      <c r="T463">
        <v>0</v>
      </c>
      <c r="U463">
        <v>0</v>
      </c>
      <c r="V463">
        <v>0</v>
      </c>
      <c r="W463">
        <v>0</v>
      </c>
      <c r="X463">
        <v>0</v>
      </c>
      <c r="Y463">
        <v>0</v>
      </c>
      <c r="Z463">
        <v>0</v>
      </c>
      <c r="AA463">
        <v>0</v>
      </c>
      <c r="AB463">
        <v>0</v>
      </c>
      <c r="AC463">
        <v>0</v>
      </c>
      <c r="AD463">
        <v>0</v>
      </c>
      <c r="AE463">
        <v>0</v>
      </c>
      <c r="AF463">
        <v>0</v>
      </c>
    </row>
    <row r="464" spans="1:32" x14ac:dyDescent="0.2">
      <c r="A464">
        <v>0</v>
      </c>
      <c r="B464">
        <v>0</v>
      </c>
      <c r="C464">
        <v>0</v>
      </c>
      <c r="D464">
        <v>0</v>
      </c>
      <c r="E464">
        <v>0</v>
      </c>
      <c r="F464">
        <v>0</v>
      </c>
      <c r="G464">
        <v>0</v>
      </c>
      <c r="H464">
        <v>0</v>
      </c>
      <c r="I464">
        <v>0</v>
      </c>
      <c r="J464">
        <v>0</v>
      </c>
      <c r="K464">
        <v>0</v>
      </c>
      <c r="L464">
        <v>0</v>
      </c>
      <c r="M464">
        <v>0</v>
      </c>
      <c r="N464">
        <v>0</v>
      </c>
      <c r="O464">
        <v>0</v>
      </c>
      <c r="P464">
        <v>0</v>
      </c>
      <c r="Q464">
        <v>0</v>
      </c>
      <c r="R464">
        <v>0</v>
      </c>
      <c r="S464">
        <v>0</v>
      </c>
      <c r="T464">
        <v>0</v>
      </c>
      <c r="U464">
        <v>0</v>
      </c>
      <c r="V464">
        <v>0</v>
      </c>
      <c r="W464">
        <v>0</v>
      </c>
      <c r="X464">
        <v>0</v>
      </c>
      <c r="Y464">
        <v>0</v>
      </c>
      <c r="Z464">
        <v>0</v>
      </c>
      <c r="AA464">
        <v>0</v>
      </c>
      <c r="AB464">
        <v>0</v>
      </c>
      <c r="AC464">
        <v>0</v>
      </c>
      <c r="AD464">
        <v>0</v>
      </c>
      <c r="AE464">
        <v>0</v>
      </c>
      <c r="AF464">
        <v>0</v>
      </c>
    </row>
    <row r="465" spans="1:32" x14ac:dyDescent="0.2">
      <c r="A465">
        <v>0</v>
      </c>
      <c r="B465">
        <v>0</v>
      </c>
      <c r="C465">
        <v>0</v>
      </c>
      <c r="D465">
        <v>0</v>
      </c>
      <c r="E465">
        <v>0</v>
      </c>
      <c r="F465">
        <v>0</v>
      </c>
      <c r="G465">
        <v>0</v>
      </c>
      <c r="H465">
        <v>0</v>
      </c>
      <c r="I465">
        <v>0</v>
      </c>
      <c r="J465">
        <v>0</v>
      </c>
      <c r="K465">
        <v>0</v>
      </c>
      <c r="L465">
        <v>0</v>
      </c>
      <c r="M465">
        <v>0</v>
      </c>
      <c r="N465">
        <v>0</v>
      </c>
      <c r="O465">
        <v>0</v>
      </c>
      <c r="P465">
        <v>0</v>
      </c>
      <c r="Q465">
        <v>0</v>
      </c>
      <c r="R465">
        <v>0</v>
      </c>
      <c r="S465">
        <v>0</v>
      </c>
      <c r="T465">
        <v>0</v>
      </c>
      <c r="U465">
        <v>0</v>
      </c>
      <c r="V465">
        <v>0</v>
      </c>
      <c r="W465">
        <v>0</v>
      </c>
      <c r="X465">
        <v>0</v>
      </c>
      <c r="Y465">
        <v>0</v>
      </c>
      <c r="Z465">
        <v>0</v>
      </c>
      <c r="AA465">
        <v>0</v>
      </c>
      <c r="AB465">
        <v>0</v>
      </c>
      <c r="AC465">
        <v>0</v>
      </c>
      <c r="AD465">
        <v>0</v>
      </c>
      <c r="AE465">
        <v>0</v>
      </c>
      <c r="AF465">
        <v>0</v>
      </c>
    </row>
    <row r="466" spans="1:32" x14ac:dyDescent="0.2">
      <c r="A466">
        <v>0</v>
      </c>
      <c r="B466">
        <v>0</v>
      </c>
      <c r="C466">
        <v>0</v>
      </c>
      <c r="D466">
        <v>0</v>
      </c>
      <c r="E466">
        <v>0</v>
      </c>
      <c r="F466">
        <v>0</v>
      </c>
      <c r="G466">
        <v>0</v>
      </c>
      <c r="H466">
        <v>0</v>
      </c>
      <c r="I466">
        <v>0</v>
      </c>
      <c r="J466">
        <v>0</v>
      </c>
      <c r="K466">
        <v>0</v>
      </c>
      <c r="L466">
        <v>0</v>
      </c>
      <c r="M466">
        <v>0</v>
      </c>
      <c r="N466">
        <v>0</v>
      </c>
      <c r="O466">
        <v>0</v>
      </c>
      <c r="P466">
        <v>0</v>
      </c>
      <c r="Q466">
        <v>0</v>
      </c>
      <c r="R466">
        <v>0</v>
      </c>
      <c r="S466">
        <v>0</v>
      </c>
      <c r="T466">
        <v>0</v>
      </c>
      <c r="U466">
        <v>0</v>
      </c>
      <c r="V466">
        <v>0</v>
      </c>
      <c r="W466">
        <v>0</v>
      </c>
      <c r="X466">
        <v>0</v>
      </c>
      <c r="Y466">
        <v>0</v>
      </c>
      <c r="Z466">
        <v>0</v>
      </c>
      <c r="AA466">
        <v>0</v>
      </c>
      <c r="AB466">
        <v>0</v>
      </c>
      <c r="AC466">
        <v>0</v>
      </c>
      <c r="AD466">
        <v>0</v>
      </c>
      <c r="AE466">
        <v>0</v>
      </c>
      <c r="AF466">
        <v>0</v>
      </c>
    </row>
    <row r="467" spans="1:32" x14ac:dyDescent="0.2">
      <c r="A467">
        <v>0</v>
      </c>
      <c r="B467">
        <v>0</v>
      </c>
      <c r="C467">
        <v>0</v>
      </c>
      <c r="D467">
        <v>0</v>
      </c>
      <c r="E467">
        <v>0</v>
      </c>
      <c r="F467">
        <v>0</v>
      </c>
      <c r="G467">
        <v>0</v>
      </c>
      <c r="H467">
        <v>0</v>
      </c>
      <c r="I467">
        <v>0</v>
      </c>
      <c r="J467">
        <v>0</v>
      </c>
      <c r="K467">
        <v>0</v>
      </c>
      <c r="L467">
        <v>0</v>
      </c>
      <c r="M467">
        <v>0</v>
      </c>
      <c r="N467">
        <v>0</v>
      </c>
      <c r="O467">
        <v>0</v>
      </c>
      <c r="P467">
        <v>0</v>
      </c>
      <c r="Q467">
        <v>0</v>
      </c>
      <c r="R467">
        <v>0</v>
      </c>
      <c r="S467">
        <v>0</v>
      </c>
      <c r="T467">
        <v>0</v>
      </c>
      <c r="U467">
        <v>0</v>
      </c>
      <c r="V467">
        <v>0</v>
      </c>
      <c r="W467">
        <v>0</v>
      </c>
      <c r="X467">
        <v>0</v>
      </c>
      <c r="Y467">
        <v>0</v>
      </c>
      <c r="Z467">
        <v>0</v>
      </c>
      <c r="AA467">
        <v>0</v>
      </c>
      <c r="AB467">
        <v>0</v>
      </c>
      <c r="AC467">
        <v>0</v>
      </c>
      <c r="AD467">
        <v>0</v>
      </c>
      <c r="AE467">
        <v>0</v>
      </c>
      <c r="AF467">
        <v>0</v>
      </c>
    </row>
    <row r="468" spans="1:32" x14ac:dyDescent="0.2">
      <c r="A468">
        <v>0</v>
      </c>
      <c r="B468">
        <v>0</v>
      </c>
      <c r="C468">
        <v>0</v>
      </c>
      <c r="D468">
        <v>0</v>
      </c>
      <c r="E468">
        <v>0</v>
      </c>
      <c r="F468">
        <v>0</v>
      </c>
      <c r="G468">
        <v>0</v>
      </c>
      <c r="H468">
        <v>0</v>
      </c>
      <c r="I468">
        <v>0</v>
      </c>
      <c r="J468">
        <v>0</v>
      </c>
      <c r="K468">
        <v>0</v>
      </c>
      <c r="L468">
        <v>0</v>
      </c>
      <c r="M468">
        <v>0</v>
      </c>
      <c r="N468">
        <v>0</v>
      </c>
      <c r="O468">
        <v>0</v>
      </c>
      <c r="P468">
        <v>0</v>
      </c>
      <c r="Q468">
        <v>0</v>
      </c>
      <c r="R468">
        <v>0</v>
      </c>
      <c r="S468">
        <v>0</v>
      </c>
      <c r="T468">
        <v>0</v>
      </c>
      <c r="U468">
        <v>0</v>
      </c>
      <c r="V468">
        <v>0</v>
      </c>
      <c r="W468">
        <v>0</v>
      </c>
      <c r="X468">
        <v>0</v>
      </c>
      <c r="Y468">
        <v>0</v>
      </c>
      <c r="Z468">
        <v>0</v>
      </c>
      <c r="AA468">
        <v>0</v>
      </c>
      <c r="AB468">
        <v>0</v>
      </c>
      <c r="AC468">
        <v>0</v>
      </c>
      <c r="AD468">
        <v>0</v>
      </c>
      <c r="AE468">
        <v>0</v>
      </c>
      <c r="AF468">
        <v>0</v>
      </c>
    </row>
    <row r="469" spans="1:32" x14ac:dyDescent="0.2">
      <c r="A469">
        <v>0</v>
      </c>
      <c r="B469">
        <v>0</v>
      </c>
      <c r="C469">
        <v>0</v>
      </c>
      <c r="D469">
        <v>0</v>
      </c>
      <c r="E469">
        <v>0</v>
      </c>
      <c r="F469">
        <v>0</v>
      </c>
      <c r="G469">
        <v>0</v>
      </c>
      <c r="H469">
        <v>0</v>
      </c>
      <c r="I469">
        <v>0</v>
      </c>
      <c r="J469">
        <v>0</v>
      </c>
      <c r="K469">
        <v>0</v>
      </c>
      <c r="L469">
        <v>0</v>
      </c>
      <c r="M469">
        <v>0</v>
      </c>
      <c r="N469">
        <v>0</v>
      </c>
      <c r="O469">
        <v>0</v>
      </c>
      <c r="P469">
        <v>0</v>
      </c>
      <c r="Q469">
        <v>0</v>
      </c>
      <c r="R469">
        <v>0</v>
      </c>
      <c r="S469">
        <v>0</v>
      </c>
      <c r="T469">
        <v>0</v>
      </c>
      <c r="U469">
        <v>0</v>
      </c>
      <c r="V469">
        <v>0</v>
      </c>
      <c r="W469">
        <v>0</v>
      </c>
      <c r="X469">
        <v>0</v>
      </c>
      <c r="Y469">
        <v>0</v>
      </c>
      <c r="Z469">
        <v>0</v>
      </c>
      <c r="AA469">
        <v>0</v>
      </c>
      <c r="AB469">
        <v>0</v>
      </c>
      <c r="AC469">
        <v>0</v>
      </c>
      <c r="AD469">
        <v>0</v>
      </c>
      <c r="AE469">
        <v>0</v>
      </c>
      <c r="AF469">
        <v>0</v>
      </c>
    </row>
    <row r="470" spans="1:32" x14ac:dyDescent="0.2">
      <c r="A470">
        <v>0</v>
      </c>
      <c r="B470">
        <v>0</v>
      </c>
      <c r="C470">
        <v>0</v>
      </c>
      <c r="D470">
        <v>0</v>
      </c>
      <c r="E470">
        <v>0</v>
      </c>
      <c r="F470">
        <v>0</v>
      </c>
      <c r="G470">
        <v>0</v>
      </c>
      <c r="H470">
        <v>0</v>
      </c>
      <c r="I470">
        <v>0</v>
      </c>
      <c r="J470">
        <v>0</v>
      </c>
      <c r="K470">
        <v>0</v>
      </c>
      <c r="L470">
        <v>0</v>
      </c>
      <c r="M470">
        <v>0</v>
      </c>
      <c r="N470">
        <v>0</v>
      </c>
      <c r="O470">
        <v>0</v>
      </c>
      <c r="P470">
        <v>0</v>
      </c>
      <c r="Q470">
        <v>0</v>
      </c>
      <c r="R470">
        <v>0</v>
      </c>
      <c r="S470">
        <v>0</v>
      </c>
      <c r="T470">
        <v>0</v>
      </c>
      <c r="U470">
        <v>0</v>
      </c>
      <c r="V470">
        <v>0</v>
      </c>
      <c r="W470">
        <v>0</v>
      </c>
      <c r="X470">
        <v>0</v>
      </c>
      <c r="Y470">
        <v>0</v>
      </c>
      <c r="Z470">
        <v>0</v>
      </c>
      <c r="AA470">
        <v>0</v>
      </c>
      <c r="AB470">
        <v>0</v>
      </c>
      <c r="AC470">
        <v>0</v>
      </c>
      <c r="AD470">
        <v>0</v>
      </c>
      <c r="AE470">
        <v>0</v>
      </c>
      <c r="AF470">
        <v>0</v>
      </c>
    </row>
    <row r="471" spans="1:32" x14ac:dyDescent="0.2">
      <c r="A471">
        <v>0</v>
      </c>
      <c r="B471">
        <v>0</v>
      </c>
      <c r="C471">
        <v>0</v>
      </c>
      <c r="D471">
        <v>0</v>
      </c>
      <c r="E471">
        <v>0</v>
      </c>
      <c r="F471">
        <v>0</v>
      </c>
      <c r="G471">
        <v>0</v>
      </c>
      <c r="H471">
        <v>0</v>
      </c>
      <c r="I471">
        <v>0</v>
      </c>
      <c r="J471">
        <v>0</v>
      </c>
      <c r="K471">
        <v>0</v>
      </c>
      <c r="L471">
        <v>0</v>
      </c>
      <c r="M471">
        <v>0</v>
      </c>
      <c r="N471">
        <v>0</v>
      </c>
      <c r="O471">
        <v>0</v>
      </c>
      <c r="P471">
        <v>0</v>
      </c>
      <c r="Q471">
        <v>0</v>
      </c>
      <c r="R471">
        <v>0</v>
      </c>
      <c r="S471">
        <v>0</v>
      </c>
      <c r="T471">
        <v>0</v>
      </c>
      <c r="U471">
        <v>0</v>
      </c>
      <c r="V471">
        <v>0</v>
      </c>
      <c r="W471">
        <v>0</v>
      </c>
      <c r="X471">
        <v>0</v>
      </c>
      <c r="Y471">
        <v>0</v>
      </c>
      <c r="Z471">
        <v>0</v>
      </c>
      <c r="AA471">
        <v>0</v>
      </c>
      <c r="AB471">
        <v>0</v>
      </c>
      <c r="AC471">
        <v>0</v>
      </c>
      <c r="AD471">
        <v>0</v>
      </c>
      <c r="AE471">
        <v>0</v>
      </c>
      <c r="AF471">
        <v>0</v>
      </c>
    </row>
    <row r="472" spans="1:32" x14ac:dyDescent="0.2">
      <c r="A472">
        <v>0</v>
      </c>
      <c r="B472">
        <v>0</v>
      </c>
      <c r="C472">
        <v>0</v>
      </c>
      <c r="D472">
        <v>0</v>
      </c>
      <c r="E472">
        <v>0</v>
      </c>
      <c r="F472">
        <v>0</v>
      </c>
      <c r="G472">
        <v>0</v>
      </c>
      <c r="H472">
        <v>0</v>
      </c>
      <c r="I472">
        <v>0</v>
      </c>
      <c r="J472">
        <v>0</v>
      </c>
      <c r="K472">
        <v>0</v>
      </c>
      <c r="L472">
        <v>0</v>
      </c>
      <c r="M472">
        <v>0</v>
      </c>
      <c r="N472">
        <v>0</v>
      </c>
      <c r="O472">
        <v>0</v>
      </c>
      <c r="P472">
        <v>0</v>
      </c>
      <c r="Q472">
        <v>0</v>
      </c>
      <c r="R472">
        <v>0</v>
      </c>
      <c r="S472">
        <v>0</v>
      </c>
      <c r="T472">
        <v>0</v>
      </c>
      <c r="U472">
        <v>0</v>
      </c>
      <c r="V472">
        <v>0</v>
      </c>
      <c r="W472">
        <v>0</v>
      </c>
      <c r="X472">
        <v>0</v>
      </c>
      <c r="Y472">
        <v>0</v>
      </c>
      <c r="Z472">
        <v>0</v>
      </c>
      <c r="AA472">
        <v>0</v>
      </c>
      <c r="AB472">
        <v>0</v>
      </c>
      <c r="AC472">
        <v>0</v>
      </c>
      <c r="AD472">
        <v>0</v>
      </c>
      <c r="AE472">
        <v>0</v>
      </c>
      <c r="AF472">
        <v>0</v>
      </c>
    </row>
    <row r="473" spans="1:32" x14ac:dyDescent="0.2">
      <c r="A473">
        <v>0</v>
      </c>
      <c r="B473">
        <v>0</v>
      </c>
      <c r="C473">
        <v>0</v>
      </c>
      <c r="D473">
        <v>0</v>
      </c>
      <c r="E473">
        <v>0</v>
      </c>
      <c r="F473">
        <v>0</v>
      </c>
      <c r="G473">
        <v>0</v>
      </c>
      <c r="H473">
        <v>0</v>
      </c>
      <c r="I473">
        <v>0</v>
      </c>
      <c r="J473">
        <v>0</v>
      </c>
      <c r="K473">
        <v>0</v>
      </c>
      <c r="L473">
        <v>0</v>
      </c>
      <c r="M473">
        <v>0</v>
      </c>
      <c r="N473">
        <v>0</v>
      </c>
      <c r="O473">
        <v>0</v>
      </c>
      <c r="P473">
        <v>0</v>
      </c>
      <c r="Q473">
        <v>0</v>
      </c>
      <c r="R473">
        <v>0</v>
      </c>
      <c r="S473">
        <v>0</v>
      </c>
      <c r="T473">
        <v>0</v>
      </c>
      <c r="U473">
        <v>0</v>
      </c>
      <c r="V473">
        <v>0</v>
      </c>
      <c r="W473">
        <v>0</v>
      </c>
      <c r="X473">
        <v>0</v>
      </c>
      <c r="Y473">
        <v>0</v>
      </c>
      <c r="Z473">
        <v>0</v>
      </c>
      <c r="AA473">
        <v>0</v>
      </c>
      <c r="AB473">
        <v>0</v>
      </c>
      <c r="AC473">
        <v>0</v>
      </c>
      <c r="AD473">
        <v>0</v>
      </c>
      <c r="AE473">
        <v>0</v>
      </c>
      <c r="AF473">
        <v>0</v>
      </c>
    </row>
    <row r="474" spans="1:32" x14ac:dyDescent="0.2">
      <c r="A474">
        <v>0</v>
      </c>
      <c r="B474">
        <v>0</v>
      </c>
      <c r="C474">
        <v>0</v>
      </c>
      <c r="D474">
        <v>0</v>
      </c>
      <c r="E474">
        <v>0</v>
      </c>
      <c r="F474">
        <v>0</v>
      </c>
      <c r="G474">
        <v>0</v>
      </c>
      <c r="H474">
        <v>0</v>
      </c>
      <c r="I474">
        <v>0</v>
      </c>
      <c r="J474">
        <v>0</v>
      </c>
      <c r="K474">
        <v>0</v>
      </c>
      <c r="L474">
        <v>0</v>
      </c>
      <c r="M474">
        <v>0</v>
      </c>
      <c r="N474">
        <v>0</v>
      </c>
      <c r="O474">
        <v>0</v>
      </c>
      <c r="P474">
        <v>0</v>
      </c>
      <c r="Q474">
        <v>0</v>
      </c>
      <c r="R474">
        <v>0</v>
      </c>
      <c r="S474">
        <v>0</v>
      </c>
      <c r="T474">
        <v>0</v>
      </c>
      <c r="U474">
        <v>0</v>
      </c>
      <c r="V474">
        <v>0</v>
      </c>
      <c r="W474">
        <v>0</v>
      </c>
      <c r="X474">
        <v>0</v>
      </c>
      <c r="Y474">
        <v>0</v>
      </c>
      <c r="Z474">
        <v>0</v>
      </c>
      <c r="AA474">
        <v>0</v>
      </c>
      <c r="AB474">
        <v>0</v>
      </c>
      <c r="AC474">
        <v>0</v>
      </c>
      <c r="AD474">
        <v>0</v>
      </c>
      <c r="AE474">
        <v>0</v>
      </c>
      <c r="AF474">
        <v>0</v>
      </c>
    </row>
    <row r="475" spans="1:32" x14ac:dyDescent="0.2">
      <c r="A475">
        <v>0</v>
      </c>
      <c r="B475">
        <v>0</v>
      </c>
      <c r="C475">
        <v>0</v>
      </c>
      <c r="D475">
        <v>0</v>
      </c>
      <c r="E475">
        <v>0</v>
      </c>
      <c r="F475">
        <v>0</v>
      </c>
      <c r="G475">
        <v>0</v>
      </c>
      <c r="H475">
        <v>0</v>
      </c>
      <c r="I475">
        <v>0</v>
      </c>
      <c r="J475">
        <v>0</v>
      </c>
      <c r="K475">
        <v>0</v>
      </c>
      <c r="L475">
        <v>0</v>
      </c>
      <c r="M475">
        <v>0</v>
      </c>
      <c r="N475">
        <v>0</v>
      </c>
      <c r="O475">
        <v>0</v>
      </c>
      <c r="P475">
        <v>0</v>
      </c>
      <c r="Q475">
        <v>0</v>
      </c>
      <c r="R475">
        <v>0</v>
      </c>
      <c r="S475">
        <v>0</v>
      </c>
      <c r="T475">
        <v>0</v>
      </c>
      <c r="U475">
        <v>0</v>
      </c>
      <c r="V475">
        <v>0</v>
      </c>
      <c r="W475">
        <v>0</v>
      </c>
      <c r="X475">
        <v>0</v>
      </c>
      <c r="Y475">
        <v>0</v>
      </c>
      <c r="Z475">
        <v>0</v>
      </c>
      <c r="AA475">
        <v>0</v>
      </c>
      <c r="AB475">
        <v>0</v>
      </c>
      <c r="AC475">
        <v>0</v>
      </c>
      <c r="AD475">
        <v>0</v>
      </c>
      <c r="AE475">
        <v>0</v>
      </c>
      <c r="AF475">
        <v>0</v>
      </c>
    </row>
    <row r="476" spans="1:32" x14ac:dyDescent="0.2">
      <c r="A476">
        <v>0</v>
      </c>
      <c r="B476">
        <v>0</v>
      </c>
      <c r="C476">
        <v>0</v>
      </c>
      <c r="D476">
        <v>0</v>
      </c>
      <c r="E476">
        <v>0</v>
      </c>
      <c r="F476">
        <v>0</v>
      </c>
      <c r="G476">
        <v>0</v>
      </c>
      <c r="H476">
        <v>0</v>
      </c>
      <c r="I476">
        <v>0</v>
      </c>
      <c r="J476">
        <v>0</v>
      </c>
      <c r="K476">
        <v>0</v>
      </c>
      <c r="L476">
        <v>0</v>
      </c>
      <c r="M476">
        <v>0</v>
      </c>
      <c r="N476">
        <v>0</v>
      </c>
      <c r="O476">
        <v>0</v>
      </c>
      <c r="P476">
        <v>0</v>
      </c>
      <c r="Q476">
        <v>0</v>
      </c>
      <c r="R476">
        <v>0</v>
      </c>
      <c r="S476">
        <v>0</v>
      </c>
      <c r="T476">
        <v>0</v>
      </c>
      <c r="U476">
        <v>0</v>
      </c>
      <c r="V476">
        <v>0</v>
      </c>
      <c r="W476">
        <v>0</v>
      </c>
      <c r="X476">
        <v>0</v>
      </c>
      <c r="Y476">
        <v>0</v>
      </c>
      <c r="Z476">
        <v>0</v>
      </c>
      <c r="AA476">
        <v>0</v>
      </c>
      <c r="AB476">
        <v>0</v>
      </c>
      <c r="AC476">
        <v>0</v>
      </c>
      <c r="AD476">
        <v>0</v>
      </c>
      <c r="AE476">
        <v>0</v>
      </c>
      <c r="AF476">
        <v>0</v>
      </c>
    </row>
    <row r="477" spans="1:32" x14ac:dyDescent="0.2">
      <c r="A477">
        <v>0</v>
      </c>
      <c r="B477">
        <v>0</v>
      </c>
      <c r="C477">
        <v>0</v>
      </c>
      <c r="D477">
        <v>0</v>
      </c>
      <c r="E477">
        <v>0</v>
      </c>
      <c r="F477">
        <v>0</v>
      </c>
      <c r="G477">
        <v>0</v>
      </c>
      <c r="H477">
        <v>0</v>
      </c>
      <c r="I477">
        <v>0</v>
      </c>
      <c r="J477">
        <v>0</v>
      </c>
      <c r="K477">
        <v>0</v>
      </c>
      <c r="L477">
        <v>0</v>
      </c>
      <c r="M477">
        <v>0</v>
      </c>
      <c r="N477">
        <v>0</v>
      </c>
      <c r="O477">
        <v>0</v>
      </c>
      <c r="P477">
        <v>0</v>
      </c>
      <c r="Q477">
        <v>0</v>
      </c>
      <c r="R477">
        <v>0</v>
      </c>
      <c r="S477">
        <v>0</v>
      </c>
      <c r="T477">
        <v>0</v>
      </c>
      <c r="U477">
        <v>0</v>
      </c>
      <c r="V477">
        <v>0</v>
      </c>
      <c r="W477">
        <v>0</v>
      </c>
      <c r="X477">
        <v>0</v>
      </c>
      <c r="Y477">
        <v>0</v>
      </c>
      <c r="Z477">
        <v>0</v>
      </c>
      <c r="AA477">
        <v>0</v>
      </c>
      <c r="AB477">
        <v>0</v>
      </c>
      <c r="AC477">
        <v>0</v>
      </c>
      <c r="AD477">
        <v>0</v>
      </c>
      <c r="AE477">
        <v>0</v>
      </c>
      <c r="AF477">
        <v>0</v>
      </c>
    </row>
    <row r="478" spans="1:32" x14ac:dyDescent="0.2">
      <c r="A478">
        <v>0</v>
      </c>
      <c r="B478">
        <v>0</v>
      </c>
      <c r="C478">
        <v>0</v>
      </c>
      <c r="D478">
        <v>0</v>
      </c>
      <c r="E478">
        <v>0</v>
      </c>
      <c r="F478">
        <v>0</v>
      </c>
      <c r="G478">
        <v>0</v>
      </c>
      <c r="H478">
        <v>0</v>
      </c>
      <c r="I478">
        <v>0</v>
      </c>
      <c r="J478">
        <v>0</v>
      </c>
      <c r="K478">
        <v>0</v>
      </c>
      <c r="L478">
        <v>0</v>
      </c>
      <c r="M478">
        <v>0</v>
      </c>
      <c r="N478">
        <v>0</v>
      </c>
      <c r="O478">
        <v>0</v>
      </c>
      <c r="P478">
        <v>0</v>
      </c>
      <c r="Q478">
        <v>0</v>
      </c>
      <c r="R478">
        <v>0</v>
      </c>
      <c r="S478">
        <v>0</v>
      </c>
      <c r="T478">
        <v>0</v>
      </c>
      <c r="U478">
        <v>0</v>
      </c>
      <c r="V478">
        <v>0</v>
      </c>
      <c r="W478">
        <v>0</v>
      </c>
      <c r="X478">
        <v>0</v>
      </c>
      <c r="Y478">
        <v>0</v>
      </c>
      <c r="Z478">
        <v>0</v>
      </c>
      <c r="AA478">
        <v>0</v>
      </c>
      <c r="AB478">
        <v>0</v>
      </c>
      <c r="AC478">
        <v>0</v>
      </c>
      <c r="AD478">
        <v>0</v>
      </c>
      <c r="AE478">
        <v>0</v>
      </c>
      <c r="AF478">
        <v>0</v>
      </c>
    </row>
    <row r="479" spans="1:32" x14ac:dyDescent="0.2">
      <c r="A479">
        <v>0</v>
      </c>
      <c r="B479">
        <v>0</v>
      </c>
      <c r="C479">
        <v>0</v>
      </c>
      <c r="D479">
        <v>0</v>
      </c>
      <c r="E479">
        <v>0</v>
      </c>
      <c r="F479">
        <v>0</v>
      </c>
      <c r="G479">
        <v>0</v>
      </c>
      <c r="H479">
        <v>0</v>
      </c>
      <c r="I479">
        <v>0</v>
      </c>
      <c r="J479">
        <v>0</v>
      </c>
      <c r="K479">
        <v>0</v>
      </c>
      <c r="L479">
        <v>0</v>
      </c>
      <c r="M479">
        <v>0</v>
      </c>
      <c r="N479">
        <v>0</v>
      </c>
      <c r="O479">
        <v>0</v>
      </c>
      <c r="P479">
        <v>0</v>
      </c>
      <c r="Q479">
        <v>0</v>
      </c>
      <c r="R479">
        <v>0</v>
      </c>
      <c r="S479">
        <v>0</v>
      </c>
      <c r="T479">
        <v>0</v>
      </c>
      <c r="U479">
        <v>0</v>
      </c>
      <c r="V479">
        <v>0</v>
      </c>
      <c r="W479">
        <v>0</v>
      </c>
      <c r="X479">
        <v>0</v>
      </c>
      <c r="Y479">
        <v>0</v>
      </c>
      <c r="Z479">
        <v>0</v>
      </c>
      <c r="AA479">
        <v>0</v>
      </c>
      <c r="AB479">
        <v>0</v>
      </c>
      <c r="AC479">
        <v>0</v>
      </c>
      <c r="AD479">
        <v>0</v>
      </c>
      <c r="AE479">
        <v>0</v>
      </c>
      <c r="AF479">
        <v>0</v>
      </c>
    </row>
    <row r="480" spans="1:32" x14ac:dyDescent="0.2">
      <c r="A480">
        <v>0</v>
      </c>
      <c r="B480">
        <v>0</v>
      </c>
      <c r="C480">
        <v>0</v>
      </c>
      <c r="D480">
        <v>0</v>
      </c>
      <c r="E480">
        <v>0</v>
      </c>
      <c r="F480">
        <v>0</v>
      </c>
      <c r="G480">
        <v>0</v>
      </c>
      <c r="H480">
        <v>0</v>
      </c>
      <c r="I480">
        <v>0</v>
      </c>
      <c r="J480">
        <v>0</v>
      </c>
      <c r="K480">
        <v>0</v>
      </c>
      <c r="L480">
        <v>0</v>
      </c>
      <c r="M480">
        <v>0</v>
      </c>
      <c r="N480">
        <v>0</v>
      </c>
      <c r="O480">
        <v>0</v>
      </c>
      <c r="P480">
        <v>0</v>
      </c>
      <c r="Q480">
        <v>0</v>
      </c>
      <c r="R480">
        <v>0</v>
      </c>
      <c r="S480">
        <v>0</v>
      </c>
      <c r="T480">
        <v>0</v>
      </c>
      <c r="U480">
        <v>0</v>
      </c>
      <c r="V480">
        <v>0</v>
      </c>
      <c r="W480">
        <v>0</v>
      </c>
      <c r="X480">
        <v>0</v>
      </c>
      <c r="Y480">
        <v>0</v>
      </c>
      <c r="Z480">
        <v>0</v>
      </c>
      <c r="AA480">
        <v>0</v>
      </c>
      <c r="AB480">
        <v>0</v>
      </c>
      <c r="AC480">
        <v>0</v>
      </c>
      <c r="AD480">
        <v>0</v>
      </c>
      <c r="AE480">
        <v>0</v>
      </c>
      <c r="AF480">
        <v>0</v>
      </c>
    </row>
    <row r="481" spans="1:32" x14ac:dyDescent="0.2">
      <c r="A481">
        <v>0</v>
      </c>
      <c r="B481">
        <v>0</v>
      </c>
      <c r="C481">
        <v>0</v>
      </c>
      <c r="D481">
        <v>0</v>
      </c>
      <c r="E481">
        <v>0</v>
      </c>
      <c r="F481">
        <v>0</v>
      </c>
      <c r="G481">
        <v>0</v>
      </c>
      <c r="H481">
        <v>0</v>
      </c>
      <c r="I481">
        <v>0</v>
      </c>
      <c r="J481">
        <v>0</v>
      </c>
      <c r="K481">
        <v>0</v>
      </c>
      <c r="L481">
        <v>0</v>
      </c>
      <c r="M481">
        <v>0</v>
      </c>
      <c r="N481">
        <v>0</v>
      </c>
      <c r="O481">
        <v>0</v>
      </c>
      <c r="P481">
        <v>0</v>
      </c>
      <c r="Q481">
        <v>0</v>
      </c>
      <c r="R481">
        <v>0</v>
      </c>
      <c r="S481">
        <v>0</v>
      </c>
      <c r="T481">
        <v>0</v>
      </c>
      <c r="U481">
        <v>0</v>
      </c>
      <c r="V481">
        <v>0</v>
      </c>
      <c r="W481">
        <v>0</v>
      </c>
      <c r="X481">
        <v>0</v>
      </c>
      <c r="Y481">
        <v>0</v>
      </c>
      <c r="Z481">
        <v>0</v>
      </c>
      <c r="AA481">
        <v>0</v>
      </c>
      <c r="AB481">
        <v>0</v>
      </c>
      <c r="AC481">
        <v>0</v>
      </c>
      <c r="AD481">
        <v>0</v>
      </c>
      <c r="AE481">
        <v>0</v>
      </c>
      <c r="AF481">
        <v>0</v>
      </c>
    </row>
    <row r="482" spans="1:32" x14ac:dyDescent="0.2">
      <c r="A482">
        <v>0</v>
      </c>
      <c r="B482">
        <v>0</v>
      </c>
      <c r="C482">
        <v>0</v>
      </c>
      <c r="D482">
        <v>0</v>
      </c>
      <c r="E482">
        <v>0</v>
      </c>
      <c r="F482">
        <v>0</v>
      </c>
      <c r="G482">
        <v>0</v>
      </c>
      <c r="H482">
        <v>0</v>
      </c>
      <c r="I482">
        <v>0</v>
      </c>
      <c r="J482">
        <v>0</v>
      </c>
      <c r="K482">
        <v>0</v>
      </c>
      <c r="L482">
        <v>0</v>
      </c>
      <c r="M482">
        <v>0</v>
      </c>
      <c r="N482">
        <v>0</v>
      </c>
      <c r="O482">
        <v>0</v>
      </c>
      <c r="P482">
        <v>0</v>
      </c>
      <c r="Q482">
        <v>0</v>
      </c>
      <c r="R482">
        <v>0</v>
      </c>
      <c r="S482">
        <v>0</v>
      </c>
      <c r="T482">
        <v>0</v>
      </c>
      <c r="U482">
        <v>0</v>
      </c>
      <c r="V482">
        <v>0</v>
      </c>
      <c r="W482">
        <v>0</v>
      </c>
      <c r="X482">
        <v>0</v>
      </c>
      <c r="Y482">
        <v>0</v>
      </c>
      <c r="Z482">
        <v>0</v>
      </c>
      <c r="AA482">
        <v>0</v>
      </c>
      <c r="AB482">
        <v>0</v>
      </c>
      <c r="AC482">
        <v>0</v>
      </c>
      <c r="AD482">
        <v>0</v>
      </c>
      <c r="AE482">
        <v>0</v>
      </c>
      <c r="AF482">
        <v>0</v>
      </c>
    </row>
    <row r="483" spans="1:32" x14ac:dyDescent="0.2">
      <c r="A483">
        <v>0</v>
      </c>
      <c r="B483">
        <v>0</v>
      </c>
      <c r="C483">
        <v>0</v>
      </c>
      <c r="D483">
        <v>0</v>
      </c>
      <c r="E483">
        <v>0</v>
      </c>
      <c r="F483">
        <v>0</v>
      </c>
      <c r="G483">
        <v>0</v>
      </c>
      <c r="H483">
        <v>0</v>
      </c>
      <c r="I483">
        <v>0</v>
      </c>
      <c r="J483">
        <v>0</v>
      </c>
      <c r="K483">
        <v>0</v>
      </c>
      <c r="L483">
        <v>0</v>
      </c>
      <c r="M483">
        <v>0</v>
      </c>
      <c r="N483">
        <v>0</v>
      </c>
      <c r="O483">
        <v>0</v>
      </c>
      <c r="P483">
        <v>0</v>
      </c>
      <c r="Q483">
        <v>0</v>
      </c>
      <c r="R483">
        <v>0</v>
      </c>
      <c r="S483">
        <v>0</v>
      </c>
      <c r="T483">
        <v>0</v>
      </c>
      <c r="U483">
        <v>0</v>
      </c>
      <c r="V483">
        <v>0</v>
      </c>
      <c r="W483">
        <v>0</v>
      </c>
      <c r="X483">
        <v>0</v>
      </c>
      <c r="Y483">
        <v>0</v>
      </c>
      <c r="Z483">
        <v>0</v>
      </c>
      <c r="AA483">
        <v>0</v>
      </c>
      <c r="AB483">
        <v>0</v>
      </c>
      <c r="AC483">
        <v>0</v>
      </c>
      <c r="AD483">
        <v>0</v>
      </c>
      <c r="AE483">
        <v>0</v>
      </c>
      <c r="AF483">
        <v>0</v>
      </c>
    </row>
    <row r="484" spans="1:32" x14ac:dyDescent="0.2">
      <c r="A484">
        <v>0</v>
      </c>
      <c r="B484">
        <v>0</v>
      </c>
      <c r="C484">
        <v>0</v>
      </c>
      <c r="D484">
        <v>0</v>
      </c>
      <c r="E484">
        <v>0</v>
      </c>
      <c r="F484">
        <v>0</v>
      </c>
      <c r="G484">
        <v>0</v>
      </c>
      <c r="H484">
        <v>0</v>
      </c>
      <c r="I484">
        <v>0</v>
      </c>
      <c r="J484">
        <v>0</v>
      </c>
      <c r="K484">
        <v>0</v>
      </c>
      <c r="L484">
        <v>0</v>
      </c>
      <c r="M484">
        <v>0</v>
      </c>
      <c r="N484">
        <v>0</v>
      </c>
      <c r="O484">
        <v>0</v>
      </c>
      <c r="P484">
        <v>0</v>
      </c>
      <c r="Q484">
        <v>0</v>
      </c>
      <c r="R484">
        <v>0</v>
      </c>
      <c r="S484">
        <v>0</v>
      </c>
      <c r="T484">
        <v>0</v>
      </c>
      <c r="U484">
        <v>0</v>
      </c>
      <c r="V484">
        <v>0</v>
      </c>
      <c r="W484">
        <v>0</v>
      </c>
      <c r="X484">
        <v>0</v>
      </c>
      <c r="Y484">
        <v>0</v>
      </c>
      <c r="Z484">
        <v>0</v>
      </c>
      <c r="AA484">
        <v>0</v>
      </c>
      <c r="AB484">
        <v>0</v>
      </c>
      <c r="AC484">
        <v>0</v>
      </c>
      <c r="AD484">
        <v>0</v>
      </c>
      <c r="AE484">
        <v>0</v>
      </c>
      <c r="AF484">
        <v>0</v>
      </c>
    </row>
    <row r="485" spans="1:32" x14ac:dyDescent="0.2">
      <c r="A485">
        <v>0</v>
      </c>
      <c r="B485">
        <v>0</v>
      </c>
      <c r="C485">
        <v>0</v>
      </c>
      <c r="D485">
        <v>0</v>
      </c>
      <c r="E485">
        <v>0</v>
      </c>
      <c r="F485">
        <v>0</v>
      </c>
      <c r="G485">
        <v>0</v>
      </c>
      <c r="H485">
        <v>0</v>
      </c>
      <c r="I485">
        <v>0</v>
      </c>
      <c r="J485">
        <v>0</v>
      </c>
      <c r="K485">
        <v>0</v>
      </c>
      <c r="L485">
        <v>0</v>
      </c>
      <c r="M485">
        <v>0</v>
      </c>
      <c r="N485">
        <v>0</v>
      </c>
      <c r="O485">
        <v>0</v>
      </c>
      <c r="P485">
        <v>0</v>
      </c>
      <c r="Q485">
        <v>0</v>
      </c>
      <c r="R485">
        <v>0</v>
      </c>
      <c r="S485">
        <v>0</v>
      </c>
      <c r="T485">
        <v>0</v>
      </c>
      <c r="U485">
        <v>0</v>
      </c>
      <c r="V485">
        <v>0</v>
      </c>
      <c r="W485">
        <v>0</v>
      </c>
      <c r="X485">
        <v>0</v>
      </c>
      <c r="Y485">
        <v>0</v>
      </c>
      <c r="Z485">
        <v>0</v>
      </c>
      <c r="AA485">
        <v>0</v>
      </c>
      <c r="AB485">
        <v>0</v>
      </c>
      <c r="AC485">
        <v>0</v>
      </c>
      <c r="AD485">
        <v>0</v>
      </c>
      <c r="AE485">
        <v>0</v>
      </c>
      <c r="AF485">
        <v>0</v>
      </c>
    </row>
    <row r="486" spans="1:32" x14ac:dyDescent="0.2">
      <c r="A486">
        <v>0</v>
      </c>
      <c r="B486">
        <v>0</v>
      </c>
      <c r="C486">
        <v>0</v>
      </c>
      <c r="D486">
        <v>0</v>
      </c>
      <c r="E486">
        <v>0</v>
      </c>
      <c r="F486">
        <v>0</v>
      </c>
      <c r="G486">
        <v>0</v>
      </c>
      <c r="H486">
        <v>0</v>
      </c>
      <c r="I486">
        <v>0</v>
      </c>
      <c r="J486">
        <v>0</v>
      </c>
      <c r="K486">
        <v>0</v>
      </c>
      <c r="L486">
        <v>0</v>
      </c>
      <c r="M486">
        <v>0</v>
      </c>
      <c r="N486">
        <v>0</v>
      </c>
      <c r="O486">
        <v>0</v>
      </c>
      <c r="P486">
        <v>0</v>
      </c>
      <c r="Q486">
        <v>0</v>
      </c>
      <c r="R486">
        <v>0</v>
      </c>
      <c r="S486">
        <v>0</v>
      </c>
      <c r="T486">
        <v>0</v>
      </c>
      <c r="U486">
        <v>0</v>
      </c>
      <c r="V486">
        <v>0</v>
      </c>
      <c r="W486">
        <v>0</v>
      </c>
      <c r="X486">
        <v>0</v>
      </c>
      <c r="Y486">
        <v>0</v>
      </c>
      <c r="Z486">
        <v>0</v>
      </c>
      <c r="AA486">
        <v>0</v>
      </c>
      <c r="AB486">
        <v>0</v>
      </c>
      <c r="AC486">
        <v>0</v>
      </c>
      <c r="AD486">
        <v>0</v>
      </c>
      <c r="AE486">
        <v>0</v>
      </c>
      <c r="AF486">
        <v>0</v>
      </c>
    </row>
    <row r="487" spans="1:32" x14ac:dyDescent="0.2">
      <c r="A487">
        <v>0</v>
      </c>
      <c r="B487">
        <v>0</v>
      </c>
      <c r="C487">
        <v>0</v>
      </c>
      <c r="D487">
        <v>0</v>
      </c>
      <c r="E487">
        <v>0</v>
      </c>
      <c r="F487">
        <v>0</v>
      </c>
      <c r="G487">
        <v>0</v>
      </c>
      <c r="H487">
        <v>0</v>
      </c>
      <c r="I487">
        <v>0</v>
      </c>
      <c r="J487">
        <v>0</v>
      </c>
      <c r="K487">
        <v>0</v>
      </c>
      <c r="L487">
        <v>0</v>
      </c>
      <c r="M487">
        <v>0</v>
      </c>
      <c r="N487">
        <v>0</v>
      </c>
      <c r="O487">
        <v>0</v>
      </c>
      <c r="P487">
        <v>0</v>
      </c>
      <c r="Q487">
        <v>0</v>
      </c>
      <c r="R487">
        <v>0</v>
      </c>
      <c r="S487">
        <v>0</v>
      </c>
      <c r="T487">
        <v>0</v>
      </c>
      <c r="U487">
        <v>0</v>
      </c>
      <c r="V487">
        <v>0</v>
      </c>
      <c r="W487">
        <v>0</v>
      </c>
      <c r="X487">
        <v>0</v>
      </c>
      <c r="Y487">
        <v>0</v>
      </c>
      <c r="Z487">
        <v>0</v>
      </c>
      <c r="AA487">
        <v>0</v>
      </c>
      <c r="AB487">
        <v>0</v>
      </c>
      <c r="AC487">
        <v>0</v>
      </c>
      <c r="AD487">
        <v>0</v>
      </c>
      <c r="AE487">
        <v>0</v>
      </c>
      <c r="AF487">
        <v>0</v>
      </c>
    </row>
    <row r="488" spans="1:32" x14ac:dyDescent="0.2">
      <c r="A488">
        <v>0</v>
      </c>
      <c r="B488">
        <v>0</v>
      </c>
      <c r="C488">
        <v>0</v>
      </c>
      <c r="D488">
        <v>0</v>
      </c>
      <c r="E488">
        <v>0</v>
      </c>
      <c r="F488">
        <v>0</v>
      </c>
      <c r="G488">
        <v>0</v>
      </c>
      <c r="H488">
        <v>0</v>
      </c>
      <c r="I488">
        <v>0</v>
      </c>
      <c r="J488">
        <v>0</v>
      </c>
      <c r="K488">
        <v>0</v>
      </c>
      <c r="L488">
        <v>0</v>
      </c>
      <c r="M488">
        <v>0</v>
      </c>
      <c r="N488">
        <v>0</v>
      </c>
      <c r="O488">
        <v>0</v>
      </c>
      <c r="P488">
        <v>0</v>
      </c>
      <c r="Q488">
        <v>0</v>
      </c>
      <c r="R488">
        <v>0</v>
      </c>
      <c r="S488">
        <v>0</v>
      </c>
      <c r="T488">
        <v>0</v>
      </c>
      <c r="U488">
        <v>0</v>
      </c>
      <c r="V488">
        <v>0</v>
      </c>
      <c r="W488">
        <v>0</v>
      </c>
      <c r="X488">
        <v>0</v>
      </c>
      <c r="Y488">
        <v>0</v>
      </c>
      <c r="Z488">
        <v>0</v>
      </c>
      <c r="AA488">
        <v>0</v>
      </c>
      <c r="AB488">
        <v>0</v>
      </c>
      <c r="AC488">
        <v>0</v>
      </c>
      <c r="AD488">
        <v>0</v>
      </c>
      <c r="AE488">
        <v>0</v>
      </c>
      <c r="AF488">
        <v>0</v>
      </c>
    </row>
    <row r="489" spans="1:32" x14ac:dyDescent="0.2">
      <c r="A489">
        <v>0</v>
      </c>
      <c r="B489">
        <v>0</v>
      </c>
      <c r="C489">
        <v>0</v>
      </c>
      <c r="D489">
        <v>0</v>
      </c>
      <c r="E489">
        <v>0</v>
      </c>
      <c r="F489">
        <v>0</v>
      </c>
      <c r="G489">
        <v>0</v>
      </c>
      <c r="H489">
        <v>0</v>
      </c>
      <c r="I489">
        <v>0</v>
      </c>
      <c r="J489">
        <v>0</v>
      </c>
      <c r="K489">
        <v>0</v>
      </c>
      <c r="L489">
        <v>0</v>
      </c>
      <c r="M489">
        <v>0</v>
      </c>
      <c r="N489">
        <v>0</v>
      </c>
      <c r="O489">
        <v>0</v>
      </c>
      <c r="P489">
        <v>0</v>
      </c>
      <c r="Q489">
        <v>0</v>
      </c>
      <c r="R489">
        <v>0</v>
      </c>
      <c r="S489">
        <v>0</v>
      </c>
      <c r="T489">
        <v>0</v>
      </c>
      <c r="U489">
        <v>0</v>
      </c>
      <c r="V489">
        <v>0</v>
      </c>
      <c r="W489">
        <v>0</v>
      </c>
      <c r="X489">
        <v>0</v>
      </c>
      <c r="Y489">
        <v>0</v>
      </c>
      <c r="Z489">
        <v>0</v>
      </c>
      <c r="AA489">
        <v>0</v>
      </c>
      <c r="AB489">
        <v>0</v>
      </c>
      <c r="AC489">
        <v>0</v>
      </c>
      <c r="AD489">
        <v>0</v>
      </c>
      <c r="AE489">
        <v>0</v>
      </c>
      <c r="AF489">
        <v>0</v>
      </c>
    </row>
    <row r="490" spans="1:32" x14ac:dyDescent="0.2">
      <c r="A490">
        <v>0</v>
      </c>
      <c r="B490">
        <v>0</v>
      </c>
      <c r="C490">
        <v>0</v>
      </c>
      <c r="D490">
        <v>0</v>
      </c>
      <c r="E490">
        <v>0</v>
      </c>
      <c r="F490">
        <v>0</v>
      </c>
      <c r="G490">
        <v>0</v>
      </c>
      <c r="H490">
        <v>0</v>
      </c>
      <c r="I490">
        <v>0</v>
      </c>
      <c r="J490">
        <v>0</v>
      </c>
      <c r="K490">
        <v>0</v>
      </c>
      <c r="L490">
        <v>0</v>
      </c>
      <c r="M490">
        <v>0</v>
      </c>
      <c r="N490">
        <v>0</v>
      </c>
      <c r="O490">
        <v>0</v>
      </c>
      <c r="P490">
        <v>0</v>
      </c>
      <c r="Q490">
        <v>0</v>
      </c>
      <c r="R490">
        <v>0</v>
      </c>
      <c r="S490">
        <v>0</v>
      </c>
      <c r="T490">
        <v>0</v>
      </c>
      <c r="U490">
        <v>0</v>
      </c>
      <c r="V490">
        <v>0</v>
      </c>
      <c r="W490">
        <v>0</v>
      </c>
      <c r="X490">
        <v>0</v>
      </c>
      <c r="Y490">
        <v>0</v>
      </c>
      <c r="Z490">
        <v>0</v>
      </c>
      <c r="AA490">
        <v>0</v>
      </c>
      <c r="AB490">
        <v>0</v>
      </c>
      <c r="AC490">
        <v>0</v>
      </c>
      <c r="AD490">
        <v>0</v>
      </c>
      <c r="AE490">
        <v>0</v>
      </c>
      <c r="AF490">
        <v>0</v>
      </c>
    </row>
    <row r="491" spans="1:32" x14ac:dyDescent="0.2">
      <c r="A491">
        <v>0</v>
      </c>
      <c r="B491">
        <v>0</v>
      </c>
      <c r="C491">
        <v>0</v>
      </c>
      <c r="D491">
        <v>0</v>
      </c>
      <c r="E491">
        <v>0</v>
      </c>
      <c r="F491">
        <v>0</v>
      </c>
      <c r="G491">
        <v>0</v>
      </c>
      <c r="H491">
        <v>0</v>
      </c>
      <c r="I491">
        <v>0</v>
      </c>
      <c r="J491">
        <v>0</v>
      </c>
      <c r="K491">
        <v>0</v>
      </c>
      <c r="L491">
        <v>0</v>
      </c>
      <c r="M491">
        <v>0</v>
      </c>
      <c r="N491">
        <v>0</v>
      </c>
      <c r="O491">
        <v>0</v>
      </c>
      <c r="P491">
        <v>0</v>
      </c>
      <c r="Q491">
        <v>0</v>
      </c>
      <c r="R491">
        <v>0</v>
      </c>
      <c r="S491">
        <v>0</v>
      </c>
      <c r="T491">
        <v>0</v>
      </c>
      <c r="U491">
        <v>0</v>
      </c>
      <c r="V491">
        <v>0</v>
      </c>
      <c r="W491">
        <v>0</v>
      </c>
      <c r="X491">
        <v>0</v>
      </c>
      <c r="Y491">
        <v>0</v>
      </c>
      <c r="Z491">
        <v>0</v>
      </c>
      <c r="AA491">
        <v>0</v>
      </c>
      <c r="AB491">
        <v>0</v>
      </c>
      <c r="AC491">
        <v>0</v>
      </c>
      <c r="AD491">
        <v>0</v>
      </c>
      <c r="AE491">
        <v>0</v>
      </c>
      <c r="AF491">
        <v>0</v>
      </c>
    </row>
    <row r="492" spans="1:32" x14ac:dyDescent="0.2">
      <c r="A492">
        <v>0</v>
      </c>
      <c r="B492">
        <v>0</v>
      </c>
      <c r="C492">
        <v>0</v>
      </c>
      <c r="D492">
        <v>0</v>
      </c>
      <c r="E492">
        <v>0</v>
      </c>
      <c r="F492">
        <v>0</v>
      </c>
      <c r="G492">
        <v>0</v>
      </c>
      <c r="H492">
        <v>0</v>
      </c>
      <c r="I492">
        <v>0</v>
      </c>
      <c r="J492">
        <v>0</v>
      </c>
      <c r="K492">
        <v>0</v>
      </c>
      <c r="L492">
        <v>0</v>
      </c>
      <c r="M492">
        <v>0</v>
      </c>
      <c r="N492">
        <v>0</v>
      </c>
      <c r="O492">
        <v>0</v>
      </c>
      <c r="P492">
        <v>0</v>
      </c>
      <c r="Q492">
        <v>0</v>
      </c>
      <c r="R492">
        <v>0</v>
      </c>
      <c r="S492">
        <v>0</v>
      </c>
      <c r="T492">
        <v>0</v>
      </c>
      <c r="U492">
        <v>0</v>
      </c>
      <c r="V492">
        <v>0</v>
      </c>
      <c r="W492">
        <v>0</v>
      </c>
      <c r="X492">
        <v>0</v>
      </c>
      <c r="Y492">
        <v>0</v>
      </c>
      <c r="Z492">
        <v>0</v>
      </c>
      <c r="AA492">
        <v>0</v>
      </c>
      <c r="AB492">
        <v>0</v>
      </c>
      <c r="AC492">
        <v>0</v>
      </c>
      <c r="AD492">
        <v>0</v>
      </c>
      <c r="AE492">
        <v>0</v>
      </c>
      <c r="AF492">
        <v>0</v>
      </c>
    </row>
    <row r="493" spans="1:32" x14ac:dyDescent="0.2">
      <c r="A493">
        <v>0</v>
      </c>
      <c r="B493">
        <v>0</v>
      </c>
      <c r="C493">
        <v>0</v>
      </c>
      <c r="D493">
        <v>0</v>
      </c>
      <c r="E493">
        <v>0</v>
      </c>
      <c r="F493">
        <v>0</v>
      </c>
      <c r="G493">
        <v>0</v>
      </c>
      <c r="H493">
        <v>0</v>
      </c>
      <c r="I493">
        <v>0</v>
      </c>
      <c r="J493">
        <v>0</v>
      </c>
      <c r="K493">
        <v>0</v>
      </c>
      <c r="L493">
        <v>0</v>
      </c>
      <c r="M493">
        <v>0</v>
      </c>
      <c r="N493">
        <v>0</v>
      </c>
      <c r="O493">
        <v>0</v>
      </c>
      <c r="P493">
        <v>0</v>
      </c>
      <c r="Q493">
        <v>0</v>
      </c>
      <c r="R493">
        <v>0</v>
      </c>
      <c r="S493">
        <v>0</v>
      </c>
      <c r="T493">
        <v>0</v>
      </c>
      <c r="U493">
        <v>0</v>
      </c>
      <c r="V493">
        <v>0</v>
      </c>
      <c r="W493">
        <v>0</v>
      </c>
      <c r="X493">
        <v>0</v>
      </c>
      <c r="Y493">
        <v>0</v>
      </c>
      <c r="Z493">
        <v>0</v>
      </c>
      <c r="AA493">
        <v>0</v>
      </c>
      <c r="AB493">
        <v>0</v>
      </c>
      <c r="AC493">
        <v>0</v>
      </c>
      <c r="AD493">
        <v>0</v>
      </c>
      <c r="AE493">
        <v>0</v>
      </c>
      <c r="AF493">
        <v>0</v>
      </c>
    </row>
    <row r="494" spans="1:32" x14ac:dyDescent="0.2">
      <c r="A494">
        <v>0</v>
      </c>
      <c r="B494">
        <v>0</v>
      </c>
      <c r="C494">
        <v>0</v>
      </c>
      <c r="D494">
        <v>0</v>
      </c>
      <c r="E494">
        <v>0</v>
      </c>
      <c r="F494">
        <v>0</v>
      </c>
      <c r="G494">
        <v>0</v>
      </c>
      <c r="H494">
        <v>0</v>
      </c>
      <c r="I494">
        <v>0</v>
      </c>
      <c r="J494">
        <v>0</v>
      </c>
      <c r="K494">
        <v>0</v>
      </c>
      <c r="L494">
        <v>0</v>
      </c>
      <c r="M494">
        <v>0</v>
      </c>
      <c r="N494">
        <v>0</v>
      </c>
      <c r="O494">
        <v>0</v>
      </c>
      <c r="P494">
        <v>0</v>
      </c>
      <c r="Q494">
        <v>0</v>
      </c>
      <c r="R494">
        <v>0</v>
      </c>
      <c r="S494">
        <v>0</v>
      </c>
      <c r="T494">
        <v>0</v>
      </c>
      <c r="U494">
        <v>0</v>
      </c>
      <c r="V494">
        <v>0</v>
      </c>
      <c r="W494">
        <v>0</v>
      </c>
      <c r="X494">
        <v>0</v>
      </c>
      <c r="Y494">
        <v>0</v>
      </c>
      <c r="Z494">
        <v>0</v>
      </c>
      <c r="AA494">
        <v>0</v>
      </c>
      <c r="AB494">
        <v>0</v>
      </c>
      <c r="AC494">
        <v>0</v>
      </c>
      <c r="AD494">
        <v>0</v>
      </c>
      <c r="AE494">
        <v>0</v>
      </c>
      <c r="AF494">
        <v>0</v>
      </c>
    </row>
    <row r="495" spans="1:32" x14ac:dyDescent="0.2">
      <c r="A495">
        <v>0</v>
      </c>
      <c r="B495">
        <v>0</v>
      </c>
      <c r="C495">
        <v>0</v>
      </c>
      <c r="D495">
        <v>0</v>
      </c>
      <c r="E495">
        <v>0</v>
      </c>
      <c r="F495">
        <v>0</v>
      </c>
      <c r="G495">
        <v>0</v>
      </c>
      <c r="H495">
        <v>0</v>
      </c>
      <c r="I495">
        <v>0</v>
      </c>
      <c r="J495">
        <v>0</v>
      </c>
      <c r="K495">
        <v>0</v>
      </c>
      <c r="L495">
        <v>0</v>
      </c>
      <c r="M495">
        <v>0</v>
      </c>
      <c r="N495">
        <v>0</v>
      </c>
      <c r="O495">
        <v>0</v>
      </c>
      <c r="P495">
        <v>0</v>
      </c>
      <c r="Q495">
        <v>0</v>
      </c>
      <c r="R495">
        <v>0</v>
      </c>
      <c r="S495">
        <v>0</v>
      </c>
      <c r="T495">
        <v>0</v>
      </c>
      <c r="U495">
        <v>0</v>
      </c>
      <c r="V495">
        <v>0</v>
      </c>
      <c r="W495">
        <v>0</v>
      </c>
      <c r="X495">
        <v>0</v>
      </c>
      <c r="Y495">
        <v>0</v>
      </c>
      <c r="Z495">
        <v>0</v>
      </c>
      <c r="AA495">
        <v>0</v>
      </c>
      <c r="AB495">
        <v>0</v>
      </c>
      <c r="AC495">
        <v>0</v>
      </c>
      <c r="AD495">
        <v>0</v>
      </c>
      <c r="AE495">
        <v>0</v>
      </c>
      <c r="AF495">
        <v>0</v>
      </c>
    </row>
    <row r="496" spans="1:32" x14ac:dyDescent="0.2">
      <c r="A496">
        <v>0</v>
      </c>
      <c r="B496">
        <v>0</v>
      </c>
      <c r="C496">
        <v>0</v>
      </c>
      <c r="D496">
        <v>0</v>
      </c>
      <c r="E496">
        <v>0</v>
      </c>
      <c r="F496">
        <v>0</v>
      </c>
      <c r="G496">
        <v>0</v>
      </c>
      <c r="H496">
        <v>0</v>
      </c>
      <c r="I496">
        <v>0</v>
      </c>
      <c r="J496">
        <v>0</v>
      </c>
      <c r="K496">
        <v>0</v>
      </c>
      <c r="L496">
        <v>0</v>
      </c>
      <c r="M496">
        <v>0</v>
      </c>
      <c r="N496">
        <v>0</v>
      </c>
      <c r="O496">
        <v>0</v>
      </c>
      <c r="P496">
        <v>0</v>
      </c>
      <c r="Q496">
        <v>0</v>
      </c>
      <c r="R496">
        <v>0</v>
      </c>
      <c r="S496">
        <v>0</v>
      </c>
      <c r="T496">
        <v>0</v>
      </c>
      <c r="U496">
        <v>0</v>
      </c>
      <c r="V496">
        <v>0</v>
      </c>
      <c r="W496">
        <v>0</v>
      </c>
      <c r="X496">
        <v>0</v>
      </c>
      <c r="Y496">
        <v>0</v>
      </c>
      <c r="Z496">
        <v>0</v>
      </c>
      <c r="AA496">
        <v>0</v>
      </c>
      <c r="AB496">
        <v>0</v>
      </c>
      <c r="AC496">
        <v>0</v>
      </c>
      <c r="AD496">
        <v>0</v>
      </c>
      <c r="AE496">
        <v>0</v>
      </c>
      <c r="AF496">
        <v>0</v>
      </c>
    </row>
    <row r="497" spans="1:32" x14ac:dyDescent="0.2">
      <c r="A497">
        <v>0</v>
      </c>
      <c r="B497">
        <v>0</v>
      </c>
      <c r="C497">
        <v>0</v>
      </c>
      <c r="D497">
        <v>0</v>
      </c>
      <c r="E497">
        <v>0</v>
      </c>
      <c r="F497">
        <v>0</v>
      </c>
      <c r="G497">
        <v>0</v>
      </c>
      <c r="H497">
        <v>0</v>
      </c>
      <c r="I497">
        <v>0</v>
      </c>
      <c r="J497">
        <v>0</v>
      </c>
      <c r="K497">
        <v>0</v>
      </c>
      <c r="L497">
        <v>0</v>
      </c>
      <c r="M497">
        <v>0</v>
      </c>
      <c r="N497">
        <v>0</v>
      </c>
      <c r="O497">
        <v>0</v>
      </c>
      <c r="P497">
        <v>0</v>
      </c>
      <c r="Q497">
        <v>0</v>
      </c>
      <c r="R497">
        <v>0</v>
      </c>
      <c r="S497">
        <v>0</v>
      </c>
      <c r="T497">
        <v>0</v>
      </c>
      <c r="U497">
        <v>0</v>
      </c>
      <c r="V497">
        <v>0</v>
      </c>
      <c r="W497">
        <v>0</v>
      </c>
      <c r="X497">
        <v>0</v>
      </c>
      <c r="Y497">
        <v>0</v>
      </c>
      <c r="Z497">
        <v>0</v>
      </c>
      <c r="AA497">
        <v>0</v>
      </c>
      <c r="AB497">
        <v>0</v>
      </c>
      <c r="AC497">
        <v>0</v>
      </c>
      <c r="AD497">
        <v>0</v>
      </c>
      <c r="AE497">
        <v>0</v>
      </c>
      <c r="AF497">
        <v>0</v>
      </c>
    </row>
    <row r="498" spans="1:32" x14ac:dyDescent="0.2">
      <c r="A498">
        <v>0</v>
      </c>
      <c r="B498">
        <v>0</v>
      </c>
      <c r="C498">
        <v>0</v>
      </c>
      <c r="D498">
        <v>0</v>
      </c>
      <c r="E498">
        <v>0</v>
      </c>
      <c r="F498">
        <v>0</v>
      </c>
      <c r="G498">
        <v>0</v>
      </c>
      <c r="H498">
        <v>0</v>
      </c>
      <c r="I498">
        <v>0</v>
      </c>
      <c r="J498">
        <v>0</v>
      </c>
      <c r="K498">
        <v>0</v>
      </c>
      <c r="L498">
        <v>0</v>
      </c>
      <c r="M498">
        <v>0</v>
      </c>
      <c r="N498">
        <v>0</v>
      </c>
      <c r="O498">
        <v>0</v>
      </c>
      <c r="P498">
        <v>0</v>
      </c>
      <c r="Q498">
        <v>0</v>
      </c>
      <c r="R498">
        <v>0</v>
      </c>
      <c r="S498">
        <v>0</v>
      </c>
      <c r="T498">
        <v>0</v>
      </c>
      <c r="U498">
        <v>0</v>
      </c>
      <c r="V498">
        <v>0</v>
      </c>
      <c r="W498">
        <v>0</v>
      </c>
      <c r="X498">
        <v>0</v>
      </c>
      <c r="Y498">
        <v>0</v>
      </c>
      <c r="Z498">
        <v>0</v>
      </c>
      <c r="AA498">
        <v>0</v>
      </c>
      <c r="AB498">
        <v>0</v>
      </c>
      <c r="AC498">
        <v>0</v>
      </c>
      <c r="AD498">
        <v>0</v>
      </c>
      <c r="AE498">
        <v>0</v>
      </c>
      <c r="AF498">
        <v>0</v>
      </c>
    </row>
    <row r="499" spans="1:32" x14ac:dyDescent="0.2">
      <c r="A499">
        <v>0</v>
      </c>
      <c r="B499">
        <v>0</v>
      </c>
      <c r="C499">
        <v>0</v>
      </c>
      <c r="D499">
        <v>0</v>
      </c>
      <c r="E499">
        <v>0</v>
      </c>
      <c r="F499">
        <v>0</v>
      </c>
      <c r="G499">
        <v>0</v>
      </c>
      <c r="H499">
        <v>0</v>
      </c>
      <c r="I499">
        <v>0</v>
      </c>
      <c r="J499">
        <v>0</v>
      </c>
      <c r="K499">
        <v>0</v>
      </c>
      <c r="L499">
        <v>0</v>
      </c>
      <c r="M499">
        <v>0</v>
      </c>
      <c r="N499">
        <v>0</v>
      </c>
      <c r="O499">
        <v>0</v>
      </c>
      <c r="P499">
        <v>0</v>
      </c>
      <c r="Q499">
        <v>0</v>
      </c>
      <c r="R499">
        <v>0</v>
      </c>
      <c r="S499">
        <v>0</v>
      </c>
      <c r="T499">
        <v>0</v>
      </c>
      <c r="U499">
        <v>0</v>
      </c>
      <c r="V499">
        <v>0</v>
      </c>
      <c r="W499">
        <v>0</v>
      </c>
      <c r="X499">
        <v>0</v>
      </c>
      <c r="Y499">
        <v>0</v>
      </c>
      <c r="Z499">
        <v>0</v>
      </c>
      <c r="AA499">
        <v>0</v>
      </c>
      <c r="AB499">
        <v>0</v>
      </c>
      <c r="AC499">
        <v>0</v>
      </c>
      <c r="AD499">
        <v>0</v>
      </c>
      <c r="AE499">
        <v>0</v>
      </c>
      <c r="AF499">
        <v>0</v>
      </c>
    </row>
    <row r="500" spans="1:32" x14ac:dyDescent="0.2">
      <c r="A500">
        <v>0</v>
      </c>
      <c r="B500">
        <v>0</v>
      </c>
      <c r="C500">
        <v>0</v>
      </c>
      <c r="D500">
        <v>0</v>
      </c>
      <c r="E500">
        <v>0</v>
      </c>
      <c r="F500">
        <v>0</v>
      </c>
      <c r="G500">
        <v>0</v>
      </c>
      <c r="H500">
        <v>0</v>
      </c>
      <c r="I500">
        <v>0</v>
      </c>
      <c r="J500">
        <v>0</v>
      </c>
      <c r="K500">
        <v>0</v>
      </c>
      <c r="L500">
        <v>0</v>
      </c>
      <c r="M500">
        <v>0</v>
      </c>
      <c r="N500">
        <v>0</v>
      </c>
      <c r="O500">
        <v>0</v>
      </c>
      <c r="P500">
        <v>0</v>
      </c>
      <c r="Q500">
        <v>0</v>
      </c>
      <c r="R500">
        <v>0</v>
      </c>
      <c r="S500">
        <v>0</v>
      </c>
      <c r="T500">
        <v>0</v>
      </c>
      <c r="U500">
        <v>0</v>
      </c>
      <c r="V500">
        <v>0</v>
      </c>
      <c r="W500">
        <v>0</v>
      </c>
      <c r="X500">
        <v>0</v>
      </c>
      <c r="Y500">
        <v>0</v>
      </c>
      <c r="Z500">
        <v>0</v>
      </c>
      <c r="AA500">
        <v>0</v>
      </c>
      <c r="AB500">
        <v>0</v>
      </c>
      <c r="AC500">
        <v>0</v>
      </c>
      <c r="AD500">
        <v>0</v>
      </c>
      <c r="AE500">
        <v>0</v>
      </c>
      <c r="AF500">
        <v>0</v>
      </c>
    </row>
    <row r="501" spans="1:32" x14ac:dyDescent="0.2">
      <c r="A501">
        <v>0</v>
      </c>
      <c r="B501">
        <v>0</v>
      </c>
      <c r="C501">
        <v>0</v>
      </c>
      <c r="D501">
        <v>0</v>
      </c>
      <c r="E501">
        <v>0</v>
      </c>
      <c r="F501">
        <v>0</v>
      </c>
      <c r="G501">
        <v>0</v>
      </c>
      <c r="H501">
        <v>0</v>
      </c>
      <c r="I501">
        <v>0</v>
      </c>
      <c r="J501">
        <v>0</v>
      </c>
      <c r="K501">
        <v>0</v>
      </c>
      <c r="L501">
        <v>0</v>
      </c>
      <c r="M501">
        <v>0</v>
      </c>
      <c r="N501">
        <v>0</v>
      </c>
      <c r="O501">
        <v>0</v>
      </c>
      <c r="P501">
        <v>0</v>
      </c>
      <c r="Q501">
        <v>0</v>
      </c>
      <c r="R501">
        <v>0</v>
      </c>
      <c r="S501">
        <v>0</v>
      </c>
      <c r="T501">
        <v>0</v>
      </c>
      <c r="U501">
        <v>0</v>
      </c>
      <c r="V501">
        <v>0</v>
      </c>
      <c r="W501">
        <v>0</v>
      </c>
      <c r="X501">
        <v>0</v>
      </c>
      <c r="Y501">
        <v>0</v>
      </c>
      <c r="Z501">
        <v>0</v>
      </c>
      <c r="AA501">
        <v>0</v>
      </c>
      <c r="AB501">
        <v>0</v>
      </c>
      <c r="AC501">
        <v>0</v>
      </c>
      <c r="AD501">
        <v>0</v>
      </c>
      <c r="AE501">
        <v>0</v>
      </c>
      <c r="AF501">
        <v>0</v>
      </c>
    </row>
    <row r="502" spans="1:32" x14ac:dyDescent="0.2">
      <c r="A502">
        <v>0</v>
      </c>
      <c r="B502">
        <v>0</v>
      </c>
      <c r="C502">
        <v>0</v>
      </c>
      <c r="D502">
        <v>0</v>
      </c>
      <c r="E502">
        <v>0</v>
      </c>
      <c r="F502">
        <v>0</v>
      </c>
      <c r="G502">
        <v>0</v>
      </c>
      <c r="H502">
        <v>0</v>
      </c>
      <c r="I502">
        <v>0</v>
      </c>
      <c r="J502">
        <v>0</v>
      </c>
      <c r="K502">
        <v>0</v>
      </c>
      <c r="L502">
        <v>0</v>
      </c>
      <c r="M502">
        <v>0</v>
      </c>
      <c r="N502">
        <v>0</v>
      </c>
      <c r="O502">
        <v>0</v>
      </c>
      <c r="P502">
        <v>0</v>
      </c>
      <c r="Q502">
        <v>0</v>
      </c>
      <c r="R502">
        <v>0</v>
      </c>
      <c r="S502">
        <v>0</v>
      </c>
      <c r="T502">
        <v>0</v>
      </c>
      <c r="U502">
        <v>0</v>
      </c>
      <c r="V502">
        <v>0</v>
      </c>
      <c r="W502">
        <v>0</v>
      </c>
      <c r="X502">
        <v>0</v>
      </c>
      <c r="Y502">
        <v>0</v>
      </c>
      <c r="Z502">
        <v>0</v>
      </c>
      <c r="AA502">
        <v>0</v>
      </c>
      <c r="AB502">
        <v>0</v>
      </c>
      <c r="AC502">
        <v>0</v>
      </c>
      <c r="AD502">
        <v>0</v>
      </c>
      <c r="AE502">
        <v>0</v>
      </c>
      <c r="AF502">
        <v>0</v>
      </c>
    </row>
    <row r="503" spans="1:32" x14ac:dyDescent="0.2">
      <c r="A503">
        <v>0</v>
      </c>
      <c r="B503">
        <v>0</v>
      </c>
      <c r="C503">
        <v>0</v>
      </c>
      <c r="D503">
        <v>0</v>
      </c>
      <c r="E503">
        <v>0</v>
      </c>
      <c r="F503">
        <v>0</v>
      </c>
      <c r="G503">
        <v>0</v>
      </c>
      <c r="H503">
        <v>0</v>
      </c>
      <c r="I503">
        <v>0</v>
      </c>
      <c r="J503">
        <v>0</v>
      </c>
      <c r="K503">
        <v>0</v>
      </c>
      <c r="L503">
        <v>0</v>
      </c>
      <c r="M503">
        <v>0</v>
      </c>
      <c r="N503">
        <v>0</v>
      </c>
      <c r="O503">
        <v>0</v>
      </c>
      <c r="P503">
        <v>0</v>
      </c>
      <c r="Q503">
        <v>0</v>
      </c>
      <c r="R503">
        <v>0</v>
      </c>
      <c r="S503">
        <v>0</v>
      </c>
      <c r="T503">
        <v>0</v>
      </c>
      <c r="U503">
        <v>0</v>
      </c>
      <c r="V503">
        <v>0</v>
      </c>
      <c r="W503">
        <v>0</v>
      </c>
      <c r="X503">
        <v>0</v>
      </c>
      <c r="Y503">
        <v>0</v>
      </c>
      <c r="Z503">
        <v>0</v>
      </c>
      <c r="AA503">
        <v>0</v>
      </c>
      <c r="AB503">
        <v>0</v>
      </c>
      <c r="AC503">
        <v>0</v>
      </c>
      <c r="AD503">
        <v>0</v>
      </c>
      <c r="AE503">
        <v>0</v>
      </c>
      <c r="AF503">
        <v>0</v>
      </c>
    </row>
    <row r="504" spans="1:32" x14ac:dyDescent="0.2">
      <c r="A504">
        <v>0</v>
      </c>
      <c r="B504">
        <v>0</v>
      </c>
      <c r="C504">
        <v>0</v>
      </c>
      <c r="D504">
        <v>0</v>
      </c>
      <c r="E504">
        <v>0</v>
      </c>
      <c r="F504">
        <v>0</v>
      </c>
      <c r="G504">
        <v>0</v>
      </c>
      <c r="H504">
        <v>0</v>
      </c>
      <c r="I504">
        <v>0</v>
      </c>
      <c r="J504">
        <v>0</v>
      </c>
      <c r="K504">
        <v>0</v>
      </c>
      <c r="L504">
        <v>0</v>
      </c>
      <c r="M504">
        <v>0</v>
      </c>
      <c r="N504">
        <v>0</v>
      </c>
      <c r="O504">
        <v>0</v>
      </c>
      <c r="P504">
        <v>0</v>
      </c>
      <c r="Q504">
        <v>0</v>
      </c>
      <c r="R504">
        <v>0</v>
      </c>
      <c r="S504">
        <v>0</v>
      </c>
      <c r="T504">
        <v>0</v>
      </c>
      <c r="U504">
        <v>0</v>
      </c>
      <c r="V504">
        <v>0</v>
      </c>
      <c r="W504">
        <v>0</v>
      </c>
      <c r="X504">
        <v>0</v>
      </c>
      <c r="Y504">
        <v>0</v>
      </c>
      <c r="Z504">
        <v>0</v>
      </c>
      <c r="AA504">
        <v>0</v>
      </c>
      <c r="AB504">
        <v>0</v>
      </c>
      <c r="AC504">
        <v>0</v>
      </c>
      <c r="AD504">
        <v>0</v>
      </c>
      <c r="AE504">
        <v>0</v>
      </c>
      <c r="AF504">
        <v>0</v>
      </c>
    </row>
    <row r="505" spans="1:32" x14ac:dyDescent="0.2">
      <c r="A505">
        <v>0</v>
      </c>
      <c r="B505">
        <v>0</v>
      </c>
      <c r="C505">
        <v>0</v>
      </c>
      <c r="D505">
        <v>0</v>
      </c>
      <c r="E505">
        <v>0</v>
      </c>
      <c r="F505">
        <v>0</v>
      </c>
      <c r="G505">
        <v>0</v>
      </c>
      <c r="H505">
        <v>0</v>
      </c>
      <c r="I505">
        <v>0</v>
      </c>
      <c r="J505">
        <v>0</v>
      </c>
      <c r="K505">
        <v>0</v>
      </c>
      <c r="L505">
        <v>0</v>
      </c>
      <c r="M505">
        <v>0</v>
      </c>
      <c r="N505">
        <v>0</v>
      </c>
      <c r="O505">
        <v>0</v>
      </c>
      <c r="P505">
        <v>0</v>
      </c>
      <c r="Q505">
        <v>0</v>
      </c>
      <c r="R505">
        <v>0</v>
      </c>
      <c r="S505">
        <v>0</v>
      </c>
      <c r="T505">
        <v>0</v>
      </c>
      <c r="U505">
        <v>0</v>
      </c>
      <c r="V505">
        <v>0</v>
      </c>
      <c r="W505">
        <v>0</v>
      </c>
      <c r="X505">
        <v>0</v>
      </c>
      <c r="Y505">
        <v>0</v>
      </c>
      <c r="Z505">
        <v>0</v>
      </c>
      <c r="AA505">
        <v>0</v>
      </c>
      <c r="AB505">
        <v>0</v>
      </c>
      <c r="AC505">
        <v>0</v>
      </c>
      <c r="AD505">
        <v>0</v>
      </c>
      <c r="AE505">
        <v>0</v>
      </c>
      <c r="AF505">
        <v>0</v>
      </c>
    </row>
    <row r="506" spans="1:32" x14ac:dyDescent="0.2">
      <c r="A506">
        <v>0</v>
      </c>
      <c r="B506">
        <v>0</v>
      </c>
      <c r="C506">
        <v>0</v>
      </c>
      <c r="D506">
        <v>0</v>
      </c>
      <c r="E506">
        <v>0</v>
      </c>
      <c r="F506">
        <v>0</v>
      </c>
      <c r="G506">
        <v>0</v>
      </c>
      <c r="H506">
        <v>0</v>
      </c>
      <c r="I506">
        <v>0</v>
      </c>
      <c r="J506">
        <v>0</v>
      </c>
      <c r="K506">
        <v>0</v>
      </c>
      <c r="L506">
        <v>0</v>
      </c>
      <c r="M506">
        <v>0</v>
      </c>
      <c r="N506">
        <v>0</v>
      </c>
      <c r="O506">
        <v>0</v>
      </c>
      <c r="P506">
        <v>0</v>
      </c>
      <c r="Q506">
        <v>0</v>
      </c>
      <c r="R506">
        <v>0</v>
      </c>
      <c r="S506">
        <v>0</v>
      </c>
      <c r="T506">
        <v>0</v>
      </c>
      <c r="U506">
        <v>0</v>
      </c>
      <c r="V506">
        <v>0</v>
      </c>
      <c r="W506">
        <v>0</v>
      </c>
      <c r="X506">
        <v>0</v>
      </c>
      <c r="Y506">
        <v>0</v>
      </c>
      <c r="Z506">
        <v>0</v>
      </c>
      <c r="AA506">
        <v>0</v>
      </c>
      <c r="AB506">
        <v>0</v>
      </c>
      <c r="AC506">
        <v>0</v>
      </c>
      <c r="AD506">
        <v>0</v>
      </c>
      <c r="AE506">
        <v>0</v>
      </c>
      <c r="AF506">
        <v>0</v>
      </c>
    </row>
    <row r="507" spans="1:32" x14ac:dyDescent="0.2">
      <c r="A507">
        <v>0</v>
      </c>
      <c r="B507">
        <v>0</v>
      </c>
      <c r="C507">
        <v>0</v>
      </c>
      <c r="D507">
        <v>0</v>
      </c>
      <c r="E507">
        <v>0</v>
      </c>
      <c r="F507">
        <v>0</v>
      </c>
      <c r="G507">
        <v>0</v>
      </c>
      <c r="H507">
        <v>0</v>
      </c>
      <c r="I507">
        <v>0</v>
      </c>
      <c r="J507">
        <v>0</v>
      </c>
      <c r="K507">
        <v>0</v>
      </c>
      <c r="L507">
        <v>0</v>
      </c>
      <c r="M507">
        <v>0</v>
      </c>
      <c r="N507">
        <v>0</v>
      </c>
      <c r="O507">
        <v>0</v>
      </c>
      <c r="P507">
        <v>0</v>
      </c>
      <c r="Q507">
        <v>0</v>
      </c>
      <c r="R507">
        <v>0</v>
      </c>
      <c r="S507">
        <v>0</v>
      </c>
      <c r="T507">
        <v>0</v>
      </c>
      <c r="U507">
        <v>0</v>
      </c>
      <c r="V507">
        <v>0</v>
      </c>
      <c r="W507">
        <v>0</v>
      </c>
      <c r="X507">
        <v>0</v>
      </c>
      <c r="Y507">
        <v>0</v>
      </c>
      <c r="Z507">
        <v>0</v>
      </c>
      <c r="AA507">
        <v>0</v>
      </c>
      <c r="AB507">
        <v>0</v>
      </c>
      <c r="AC507">
        <v>0</v>
      </c>
      <c r="AD507">
        <v>0</v>
      </c>
      <c r="AE507">
        <v>0</v>
      </c>
      <c r="AF507">
        <v>0</v>
      </c>
    </row>
    <row r="508" spans="1:32" x14ac:dyDescent="0.2">
      <c r="A508">
        <v>0</v>
      </c>
      <c r="B508">
        <v>0</v>
      </c>
      <c r="C508">
        <v>0</v>
      </c>
      <c r="D508">
        <v>0</v>
      </c>
      <c r="E508">
        <v>0</v>
      </c>
      <c r="F508">
        <v>0</v>
      </c>
      <c r="G508">
        <v>0</v>
      </c>
      <c r="H508">
        <v>0</v>
      </c>
      <c r="I508">
        <v>0</v>
      </c>
      <c r="J508">
        <v>0</v>
      </c>
      <c r="K508">
        <v>0</v>
      </c>
      <c r="L508">
        <v>0</v>
      </c>
      <c r="M508">
        <v>0</v>
      </c>
      <c r="N508">
        <v>0</v>
      </c>
      <c r="O508">
        <v>0</v>
      </c>
      <c r="P508">
        <v>0</v>
      </c>
      <c r="Q508">
        <v>0</v>
      </c>
      <c r="R508">
        <v>0</v>
      </c>
      <c r="S508">
        <v>0</v>
      </c>
      <c r="T508">
        <v>0</v>
      </c>
      <c r="U508">
        <v>0</v>
      </c>
      <c r="V508">
        <v>0</v>
      </c>
      <c r="W508">
        <v>0</v>
      </c>
      <c r="X508">
        <v>0</v>
      </c>
      <c r="Y508">
        <v>0</v>
      </c>
      <c r="Z508">
        <v>0</v>
      </c>
      <c r="AA508">
        <v>0</v>
      </c>
      <c r="AB508">
        <v>0</v>
      </c>
      <c r="AC508">
        <v>0</v>
      </c>
      <c r="AD508">
        <v>0</v>
      </c>
      <c r="AE508">
        <v>0</v>
      </c>
      <c r="AF508">
        <v>0</v>
      </c>
    </row>
    <row r="509" spans="1:32" x14ac:dyDescent="0.2">
      <c r="A509">
        <v>0</v>
      </c>
      <c r="B509">
        <v>0</v>
      </c>
      <c r="C509">
        <v>0</v>
      </c>
      <c r="D509">
        <v>0</v>
      </c>
      <c r="E509">
        <v>0</v>
      </c>
      <c r="F509">
        <v>0</v>
      </c>
      <c r="G509">
        <v>0</v>
      </c>
      <c r="H509">
        <v>0</v>
      </c>
      <c r="I509">
        <v>0</v>
      </c>
      <c r="J509">
        <v>0</v>
      </c>
      <c r="K509">
        <v>0</v>
      </c>
      <c r="L509">
        <v>0</v>
      </c>
      <c r="M509">
        <v>0</v>
      </c>
      <c r="N509">
        <v>0</v>
      </c>
      <c r="O509">
        <v>0</v>
      </c>
      <c r="P509">
        <v>0</v>
      </c>
      <c r="Q509">
        <v>0</v>
      </c>
      <c r="R509">
        <v>0</v>
      </c>
      <c r="S509">
        <v>0</v>
      </c>
      <c r="T509">
        <v>0</v>
      </c>
      <c r="U509">
        <v>0</v>
      </c>
      <c r="V509">
        <v>0</v>
      </c>
      <c r="W509">
        <v>0</v>
      </c>
      <c r="X509">
        <v>0</v>
      </c>
      <c r="Y509">
        <v>0</v>
      </c>
      <c r="Z509">
        <v>0</v>
      </c>
      <c r="AA509">
        <v>0</v>
      </c>
      <c r="AB509">
        <v>0</v>
      </c>
      <c r="AC509">
        <v>0</v>
      </c>
      <c r="AD509">
        <v>0</v>
      </c>
      <c r="AE509">
        <v>0</v>
      </c>
      <c r="AF509">
        <v>0</v>
      </c>
    </row>
    <row r="510" spans="1:32" x14ac:dyDescent="0.2">
      <c r="A510">
        <v>0</v>
      </c>
      <c r="B510">
        <v>0</v>
      </c>
      <c r="C510">
        <v>0</v>
      </c>
      <c r="D510">
        <v>0</v>
      </c>
      <c r="E510">
        <v>0</v>
      </c>
      <c r="F510">
        <v>0</v>
      </c>
      <c r="G510">
        <v>0</v>
      </c>
      <c r="H510">
        <v>0</v>
      </c>
      <c r="I510">
        <v>0</v>
      </c>
      <c r="J510">
        <v>0</v>
      </c>
      <c r="K510">
        <v>0</v>
      </c>
      <c r="L510">
        <v>0</v>
      </c>
      <c r="M510">
        <v>0</v>
      </c>
      <c r="N510">
        <v>0</v>
      </c>
      <c r="O510">
        <v>0</v>
      </c>
      <c r="P510">
        <v>0</v>
      </c>
      <c r="Q510">
        <v>0</v>
      </c>
      <c r="R510">
        <v>0</v>
      </c>
      <c r="S510">
        <v>0</v>
      </c>
      <c r="T510">
        <v>0</v>
      </c>
      <c r="U510">
        <v>0</v>
      </c>
      <c r="V510">
        <v>0</v>
      </c>
      <c r="W510">
        <v>0</v>
      </c>
      <c r="X510">
        <v>0</v>
      </c>
      <c r="Y510">
        <v>0</v>
      </c>
      <c r="Z510">
        <v>0</v>
      </c>
      <c r="AA510">
        <v>0</v>
      </c>
      <c r="AB510">
        <v>0</v>
      </c>
      <c r="AC510">
        <v>0</v>
      </c>
      <c r="AD510">
        <v>0</v>
      </c>
      <c r="AE510">
        <v>0</v>
      </c>
      <c r="AF510">
        <v>0</v>
      </c>
    </row>
    <row r="511" spans="1:32" x14ac:dyDescent="0.2">
      <c r="A511">
        <v>0</v>
      </c>
      <c r="B511">
        <v>0</v>
      </c>
      <c r="C511">
        <v>0</v>
      </c>
      <c r="D511">
        <v>0</v>
      </c>
      <c r="E511">
        <v>0</v>
      </c>
      <c r="F511">
        <v>0</v>
      </c>
      <c r="G511">
        <v>0</v>
      </c>
      <c r="H511">
        <v>0</v>
      </c>
      <c r="I511">
        <v>0</v>
      </c>
      <c r="J511">
        <v>0</v>
      </c>
      <c r="K511">
        <v>0</v>
      </c>
      <c r="L511">
        <v>0</v>
      </c>
      <c r="M511">
        <v>0</v>
      </c>
      <c r="N511">
        <v>0</v>
      </c>
      <c r="O511">
        <v>0</v>
      </c>
      <c r="P511">
        <v>0</v>
      </c>
      <c r="Q511">
        <v>0</v>
      </c>
      <c r="R511">
        <v>0</v>
      </c>
      <c r="S511">
        <v>0</v>
      </c>
      <c r="T511">
        <v>0</v>
      </c>
      <c r="U511">
        <v>0</v>
      </c>
      <c r="V511">
        <v>0</v>
      </c>
      <c r="W511">
        <v>0</v>
      </c>
      <c r="X511">
        <v>0</v>
      </c>
      <c r="Y511">
        <v>0</v>
      </c>
      <c r="Z511">
        <v>0</v>
      </c>
      <c r="AA511">
        <v>0</v>
      </c>
      <c r="AB511">
        <v>0</v>
      </c>
      <c r="AC511">
        <v>0</v>
      </c>
      <c r="AD511">
        <v>0</v>
      </c>
      <c r="AE511">
        <v>0</v>
      </c>
      <c r="AF511">
        <v>0</v>
      </c>
    </row>
    <row r="512" spans="1:32" x14ac:dyDescent="0.2">
      <c r="A512">
        <v>0</v>
      </c>
      <c r="B512">
        <v>0</v>
      </c>
      <c r="C512">
        <v>0</v>
      </c>
      <c r="D512">
        <v>0</v>
      </c>
      <c r="E512">
        <v>0</v>
      </c>
      <c r="F512">
        <v>0</v>
      </c>
      <c r="G512">
        <v>0</v>
      </c>
      <c r="H512">
        <v>0</v>
      </c>
      <c r="I512">
        <v>0</v>
      </c>
      <c r="J512">
        <v>0</v>
      </c>
      <c r="K512">
        <v>0</v>
      </c>
      <c r="L512">
        <v>0</v>
      </c>
      <c r="M512">
        <v>0</v>
      </c>
      <c r="N512">
        <v>0</v>
      </c>
      <c r="O512">
        <v>0</v>
      </c>
      <c r="P512">
        <v>0</v>
      </c>
      <c r="Q512">
        <v>0</v>
      </c>
      <c r="R512">
        <v>0</v>
      </c>
      <c r="S512">
        <v>0</v>
      </c>
      <c r="T512">
        <v>0</v>
      </c>
      <c r="U512">
        <v>0</v>
      </c>
      <c r="V512">
        <v>0</v>
      </c>
      <c r="W512">
        <v>0</v>
      </c>
      <c r="X512">
        <v>0</v>
      </c>
      <c r="Y512">
        <v>0</v>
      </c>
      <c r="Z512">
        <v>0</v>
      </c>
      <c r="AA512">
        <v>0</v>
      </c>
      <c r="AB512">
        <v>0</v>
      </c>
      <c r="AC512">
        <v>0</v>
      </c>
      <c r="AD512">
        <v>0</v>
      </c>
      <c r="AE512">
        <v>0</v>
      </c>
      <c r="AF512">
        <v>0</v>
      </c>
    </row>
    <row r="513" spans="1:32" x14ac:dyDescent="0.2">
      <c r="A513">
        <v>0</v>
      </c>
      <c r="B513">
        <v>0</v>
      </c>
      <c r="C513">
        <v>0</v>
      </c>
      <c r="D513">
        <v>0</v>
      </c>
      <c r="E513">
        <v>0</v>
      </c>
      <c r="F513">
        <v>0</v>
      </c>
      <c r="G513">
        <v>0</v>
      </c>
      <c r="H513">
        <v>0</v>
      </c>
      <c r="I513">
        <v>0</v>
      </c>
      <c r="J513">
        <v>0</v>
      </c>
      <c r="K513">
        <v>0</v>
      </c>
      <c r="L513">
        <v>0</v>
      </c>
      <c r="M513">
        <v>0</v>
      </c>
      <c r="N513">
        <v>0</v>
      </c>
      <c r="O513">
        <v>0</v>
      </c>
      <c r="P513">
        <v>0</v>
      </c>
      <c r="Q513">
        <v>0</v>
      </c>
      <c r="R513">
        <v>0</v>
      </c>
      <c r="S513">
        <v>0</v>
      </c>
      <c r="T513">
        <v>0</v>
      </c>
      <c r="U513">
        <v>0</v>
      </c>
      <c r="V513">
        <v>0</v>
      </c>
      <c r="W513">
        <v>0</v>
      </c>
      <c r="X513">
        <v>0</v>
      </c>
      <c r="Y513">
        <v>0</v>
      </c>
      <c r="Z513">
        <v>0</v>
      </c>
      <c r="AA513">
        <v>0</v>
      </c>
      <c r="AB513">
        <v>0</v>
      </c>
      <c r="AC513">
        <v>0</v>
      </c>
      <c r="AD513">
        <v>0</v>
      </c>
      <c r="AE513">
        <v>0</v>
      </c>
      <c r="AF513">
        <v>0</v>
      </c>
    </row>
    <row r="514" spans="1:32" x14ac:dyDescent="0.2">
      <c r="A514">
        <v>0</v>
      </c>
      <c r="B514">
        <v>0</v>
      </c>
      <c r="C514">
        <v>0</v>
      </c>
      <c r="D514">
        <v>0</v>
      </c>
      <c r="E514">
        <v>0</v>
      </c>
      <c r="F514">
        <v>0</v>
      </c>
      <c r="G514">
        <v>0</v>
      </c>
      <c r="H514">
        <v>0</v>
      </c>
      <c r="I514">
        <v>0</v>
      </c>
      <c r="J514">
        <v>0</v>
      </c>
      <c r="K514">
        <v>0</v>
      </c>
      <c r="L514">
        <v>0</v>
      </c>
      <c r="M514">
        <v>0</v>
      </c>
      <c r="N514">
        <v>0</v>
      </c>
      <c r="O514">
        <v>0</v>
      </c>
      <c r="P514">
        <v>0</v>
      </c>
      <c r="Q514">
        <v>0</v>
      </c>
      <c r="R514">
        <v>0</v>
      </c>
      <c r="S514">
        <v>0</v>
      </c>
      <c r="T514">
        <v>0</v>
      </c>
      <c r="U514">
        <v>0</v>
      </c>
      <c r="V514">
        <v>0</v>
      </c>
      <c r="W514">
        <v>0</v>
      </c>
      <c r="X514">
        <v>0</v>
      </c>
      <c r="Y514">
        <v>0</v>
      </c>
      <c r="Z514">
        <v>0</v>
      </c>
      <c r="AA514">
        <v>0</v>
      </c>
      <c r="AB514">
        <v>0</v>
      </c>
      <c r="AC514">
        <v>0</v>
      </c>
      <c r="AD514">
        <v>0</v>
      </c>
      <c r="AE514">
        <v>0</v>
      </c>
      <c r="AF514">
        <v>0</v>
      </c>
    </row>
    <row r="515" spans="1:32" x14ac:dyDescent="0.2">
      <c r="A515">
        <v>0</v>
      </c>
      <c r="B515">
        <v>0</v>
      </c>
      <c r="C515">
        <v>0</v>
      </c>
      <c r="D515">
        <v>0</v>
      </c>
      <c r="E515">
        <v>0</v>
      </c>
      <c r="F515">
        <v>0</v>
      </c>
      <c r="G515">
        <v>0</v>
      </c>
      <c r="H515">
        <v>0</v>
      </c>
      <c r="I515">
        <v>0</v>
      </c>
      <c r="J515">
        <v>0</v>
      </c>
      <c r="K515">
        <v>0</v>
      </c>
      <c r="L515">
        <v>0</v>
      </c>
      <c r="M515">
        <v>0</v>
      </c>
      <c r="N515">
        <v>0</v>
      </c>
      <c r="O515">
        <v>0</v>
      </c>
      <c r="P515">
        <v>0</v>
      </c>
      <c r="Q515">
        <v>0</v>
      </c>
      <c r="R515">
        <v>0</v>
      </c>
      <c r="S515">
        <v>0</v>
      </c>
      <c r="T515">
        <v>0</v>
      </c>
      <c r="U515">
        <v>0</v>
      </c>
      <c r="V515">
        <v>0</v>
      </c>
      <c r="W515">
        <v>0</v>
      </c>
      <c r="X515">
        <v>0</v>
      </c>
      <c r="Y515">
        <v>0</v>
      </c>
      <c r="Z515">
        <v>0</v>
      </c>
      <c r="AA515">
        <v>0</v>
      </c>
      <c r="AB515">
        <v>0</v>
      </c>
      <c r="AC515">
        <v>0</v>
      </c>
      <c r="AD515">
        <v>0</v>
      </c>
      <c r="AE515">
        <v>0</v>
      </c>
      <c r="AF515">
        <v>0</v>
      </c>
    </row>
    <row r="516" spans="1:32" x14ac:dyDescent="0.2">
      <c r="A516">
        <v>0</v>
      </c>
      <c r="B516">
        <v>0</v>
      </c>
      <c r="C516">
        <v>0</v>
      </c>
      <c r="D516">
        <v>0</v>
      </c>
      <c r="E516">
        <v>0</v>
      </c>
      <c r="F516">
        <v>0</v>
      </c>
      <c r="G516">
        <v>0</v>
      </c>
      <c r="H516">
        <v>0</v>
      </c>
      <c r="I516">
        <v>0</v>
      </c>
      <c r="J516">
        <v>0</v>
      </c>
      <c r="K516">
        <v>0</v>
      </c>
      <c r="L516">
        <v>0</v>
      </c>
      <c r="M516">
        <v>0</v>
      </c>
      <c r="N516">
        <v>0</v>
      </c>
      <c r="O516">
        <v>0</v>
      </c>
      <c r="P516">
        <v>0</v>
      </c>
      <c r="Q516">
        <v>0</v>
      </c>
      <c r="R516">
        <v>0</v>
      </c>
      <c r="S516">
        <v>0</v>
      </c>
      <c r="T516">
        <v>0</v>
      </c>
      <c r="U516">
        <v>0</v>
      </c>
      <c r="V516">
        <v>0</v>
      </c>
      <c r="W516">
        <v>0</v>
      </c>
      <c r="X516">
        <v>0</v>
      </c>
      <c r="Y516">
        <v>0</v>
      </c>
      <c r="Z516">
        <v>0</v>
      </c>
      <c r="AA516">
        <v>0</v>
      </c>
      <c r="AB516">
        <v>0</v>
      </c>
      <c r="AC516">
        <v>0</v>
      </c>
      <c r="AD516">
        <v>0</v>
      </c>
      <c r="AE516">
        <v>0</v>
      </c>
      <c r="AF516">
        <v>0</v>
      </c>
    </row>
    <row r="517" spans="1:32" x14ac:dyDescent="0.2">
      <c r="A517">
        <v>0</v>
      </c>
      <c r="B517">
        <v>0</v>
      </c>
      <c r="C517">
        <v>0</v>
      </c>
      <c r="D517">
        <v>0</v>
      </c>
      <c r="E517">
        <v>0</v>
      </c>
      <c r="F517">
        <v>0</v>
      </c>
      <c r="G517">
        <v>0</v>
      </c>
      <c r="H517">
        <v>0</v>
      </c>
      <c r="I517">
        <v>0</v>
      </c>
      <c r="J517">
        <v>0</v>
      </c>
      <c r="K517">
        <v>0</v>
      </c>
      <c r="L517">
        <v>0</v>
      </c>
      <c r="M517">
        <v>0</v>
      </c>
      <c r="N517">
        <v>0</v>
      </c>
      <c r="O517">
        <v>0</v>
      </c>
      <c r="P517">
        <v>0</v>
      </c>
      <c r="Q517">
        <v>0</v>
      </c>
      <c r="R517">
        <v>0</v>
      </c>
      <c r="S517">
        <v>0</v>
      </c>
      <c r="T517">
        <v>0</v>
      </c>
      <c r="U517">
        <v>0</v>
      </c>
      <c r="V517">
        <v>0</v>
      </c>
      <c r="W517">
        <v>0</v>
      </c>
      <c r="X517">
        <v>0</v>
      </c>
      <c r="Y517">
        <v>0</v>
      </c>
      <c r="Z517">
        <v>0</v>
      </c>
      <c r="AA517">
        <v>0</v>
      </c>
      <c r="AB517">
        <v>0</v>
      </c>
      <c r="AC517">
        <v>0</v>
      </c>
      <c r="AD517">
        <v>0</v>
      </c>
      <c r="AE517">
        <v>0</v>
      </c>
      <c r="AF517">
        <v>0</v>
      </c>
    </row>
    <row r="518" spans="1:32" x14ac:dyDescent="0.2">
      <c r="A518">
        <v>0</v>
      </c>
      <c r="B518">
        <v>0</v>
      </c>
      <c r="C518">
        <v>0</v>
      </c>
      <c r="D518">
        <v>0</v>
      </c>
      <c r="E518">
        <v>0</v>
      </c>
      <c r="F518">
        <v>0</v>
      </c>
      <c r="G518">
        <v>0</v>
      </c>
      <c r="H518">
        <v>0</v>
      </c>
      <c r="I518">
        <v>0</v>
      </c>
      <c r="J518">
        <v>0</v>
      </c>
      <c r="K518">
        <v>0</v>
      </c>
      <c r="L518">
        <v>0</v>
      </c>
      <c r="M518">
        <v>0</v>
      </c>
      <c r="N518">
        <v>0</v>
      </c>
      <c r="O518">
        <v>0</v>
      </c>
      <c r="P518">
        <v>0</v>
      </c>
      <c r="Q518">
        <v>0</v>
      </c>
      <c r="R518">
        <v>0</v>
      </c>
      <c r="S518">
        <v>0</v>
      </c>
      <c r="T518">
        <v>0</v>
      </c>
      <c r="U518">
        <v>0</v>
      </c>
      <c r="V518">
        <v>0</v>
      </c>
      <c r="W518">
        <v>0</v>
      </c>
      <c r="X518">
        <v>0</v>
      </c>
      <c r="Y518">
        <v>0</v>
      </c>
      <c r="Z518">
        <v>0</v>
      </c>
      <c r="AA518">
        <v>0</v>
      </c>
      <c r="AB518">
        <v>0</v>
      </c>
      <c r="AC518">
        <v>0</v>
      </c>
      <c r="AD518">
        <v>0</v>
      </c>
      <c r="AE518">
        <v>0</v>
      </c>
      <c r="AF518">
        <v>0</v>
      </c>
    </row>
    <row r="519" spans="1:32" x14ac:dyDescent="0.2">
      <c r="A519">
        <v>0</v>
      </c>
      <c r="B519">
        <v>0</v>
      </c>
      <c r="C519">
        <v>0</v>
      </c>
      <c r="D519">
        <v>0</v>
      </c>
      <c r="E519">
        <v>0</v>
      </c>
      <c r="F519">
        <v>0</v>
      </c>
      <c r="G519">
        <v>0</v>
      </c>
      <c r="H519">
        <v>0</v>
      </c>
      <c r="I519">
        <v>0</v>
      </c>
      <c r="J519">
        <v>0</v>
      </c>
      <c r="K519">
        <v>0</v>
      </c>
      <c r="L519">
        <v>0</v>
      </c>
      <c r="M519">
        <v>0</v>
      </c>
      <c r="N519">
        <v>0</v>
      </c>
      <c r="O519">
        <v>0</v>
      </c>
      <c r="P519">
        <v>0</v>
      </c>
      <c r="Q519">
        <v>0</v>
      </c>
      <c r="R519">
        <v>0</v>
      </c>
      <c r="S519">
        <v>0</v>
      </c>
      <c r="T519">
        <v>0</v>
      </c>
      <c r="U519">
        <v>0</v>
      </c>
      <c r="V519">
        <v>0</v>
      </c>
      <c r="W519">
        <v>0</v>
      </c>
      <c r="X519">
        <v>0</v>
      </c>
      <c r="Y519">
        <v>0</v>
      </c>
      <c r="Z519">
        <v>0</v>
      </c>
      <c r="AA519">
        <v>0</v>
      </c>
      <c r="AB519">
        <v>0</v>
      </c>
      <c r="AC519">
        <v>0</v>
      </c>
      <c r="AD519">
        <v>0</v>
      </c>
      <c r="AE519">
        <v>0</v>
      </c>
      <c r="AF519">
        <v>0</v>
      </c>
    </row>
    <row r="520" spans="1:32" x14ac:dyDescent="0.2">
      <c r="A520">
        <v>0</v>
      </c>
      <c r="B520">
        <v>0</v>
      </c>
      <c r="C520">
        <v>0</v>
      </c>
      <c r="D520">
        <v>0</v>
      </c>
      <c r="E520">
        <v>0</v>
      </c>
      <c r="F520">
        <v>0</v>
      </c>
      <c r="G520">
        <v>0</v>
      </c>
      <c r="H520">
        <v>0</v>
      </c>
      <c r="I520">
        <v>0</v>
      </c>
      <c r="J520">
        <v>0</v>
      </c>
      <c r="K520">
        <v>0</v>
      </c>
      <c r="L520">
        <v>0</v>
      </c>
      <c r="M520">
        <v>0</v>
      </c>
      <c r="N520">
        <v>0</v>
      </c>
      <c r="O520">
        <v>0</v>
      </c>
      <c r="P520">
        <v>0</v>
      </c>
      <c r="Q520">
        <v>0</v>
      </c>
      <c r="R520">
        <v>0</v>
      </c>
      <c r="S520">
        <v>0</v>
      </c>
      <c r="T520">
        <v>0</v>
      </c>
      <c r="U520">
        <v>0</v>
      </c>
      <c r="V520">
        <v>0</v>
      </c>
      <c r="W520">
        <v>0</v>
      </c>
      <c r="X520">
        <v>0</v>
      </c>
      <c r="Y520">
        <v>0</v>
      </c>
      <c r="Z520">
        <v>0</v>
      </c>
      <c r="AA520">
        <v>0</v>
      </c>
      <c r="AB520">
        <v>0</v>
      </c>
      <c r="AC520">
        <v>0</v>
      </c>
      <c r="AD520">
        <v>0</v>
      </c>
      <c r="AE520">
        <v>0</v>
      </c>
      <c r="AF520">
        <v>0</v>
      </c>
    </row>
    <row r="521" spans="1:32" x14ac:dyDescent="0.2">
      <c r="A521">
        <v>0</v>
      </c>
      <c r="B521">
        <v>0</v>
      </c>
      <c r="C521">
        <v>0</v>
      </c>
      <c r="D521">
        <v>0</v>
      </c>
      <c r="E521">
        <v>0</v>
      </c>
      <c r="F521">
        <v>0</v>
      </c>
      <c r="G521">
        <v>0</v>
      </c>
      <c r="H521">
        <v>0</v>
      </c>
      <c r="I521">
        <v>0</v>
      </c>
      <c r="J521">
        <v>0</v>
      </c>
      <c r="K521">
        <v>0</v>
      </c>
      <c r="L521">
        <v>0</v>
      </c>
      <c r="M521">
        <v>0</v>
      </c>
      <c r="N521">
        <v>0</v>
      </c>
      <c r="O521">
        <v>0</v>
      </c>
      <c r="P521">
        <v>0</v>
      </c>
      <c r="Q521">
        <v>0</v>
      </c>
      <c r="R521">
        <v>0</v>
      </c>
      <c r="S521">
        <v>0</v>
      </c>
      <c r="T521">
        <v>0</v>
      </c>
      <c r="U521">
        <v>0</v>
      </c>
      <c r="V521">
        <v>0</v>
      </c>
      <c r="W521">
        <v>0</v>
      </c>
      <c r="X521">
        <v>0</v>
      </c>
      <c r="Y521">
        <v>0</v>
      </c>
      <c r="Z521">
        <v>0</v>
      </c>
      <c r="AA521">
        <v>0</v>
      </c>
      <c r="AB521">
        <v>0</v>
      </c>
      <c r="AC521">
        <v>0</v>
      </c>
      <c r="AD521">
        <v>0</v>
      </c>
      <c r="AE521">
        <v>0</v>
      </c>
      <c r="AF521">
        <v>0</v>
      </c>
    </row>
    <row r="522" spans="1:32" x14ac:dyDescent="0.2">
      <c r="A522">
        <v>0</v>
      </c>
      <c r="B522">
        <v>0</v>
      </c>
      <c r="C522">
        <v>0</v>
      </c>
      <c r="D522">
        <v>0</v>
      </c>
      <c r="E522">
        <v>0</v>
      </c>
      <c r="F522">
        <v>0</v>
      </c>
      <c r="G522">
        <v>0</v>
      </c>
      <c r="H522">
        <v>0</v>
      </c>
      <c r="I522">
        <v>0</v>
      </c>
      <c r="J522">
        <v>0</v>
      </c>
      <c r="K522">
        <v>0</v>
      </c>
      <c r="L522">
        <v>0</v>
      </c>
      <c r="M522">
        <v>0</v>
      </c>
      <c r="N522">
        <v>0</v>
      </c>
      <c r="O522">
        <v>0</v>
      </c>
      <c r="P522">
        <v>0</v>
      </c>
      <c r="Q522">
        <v>0</v>
      </c>
      <c r="R522">
        <v>0</v>
      </c>
      <c r="S522">
        <v>0</v>
      </c>
      <c r="T522">
        <v>0</v>
      </c>
      <c r="U522">
        <v>0</v>
      </c>
      <c r="V522">
        <v>0</v>
      </c>
      <c r="W522">
        <v>0</v>
      </c>
      <c r="X522">
        <v>0</v>
      </c>
      <c r="Y522">
        <v>0</v>
      </c>
      <c r="Z522">
        <v>0</v>
      </c>
      <c r="AA522">
        <v>0</v>
      </c>
      <c r="AB522">
        <v>0</v>
      </c>
      <c r="AC522">
        <v>0</v>
      </c>
      <c r="AD522">
        <v>0</v>
      </c>
      <c r="AE522">
        <v>0</v>
      </c>
      <c r="AF522">
        <v>0</v>
      </c>
    </row>
    <row r="523" spans="1:32" x14ac:dyDescent="0.2">
      <c r="A523">
        <v>0</v>
      </c>
      <c r="B523">
        <v>0</v>
      </c>
      <c r="C523">
        <v>0</v>
      </c>
      <c r="D523">
        <v>0</v>
      </c>
      <c r="E523">
        <v>0</v>
      </c>
      <c r="F523">
        <v>0</v>
      </c>
      <c r="G523">
        <v>0</v>
      </c>
      <c r="H523">
        <v>0</v>
      </c>
      <c r="I523">
        <v>0</v>
      </c>
      <c r="J523">
        <v>0</v>
      </c>
      <c r="K523">
        <v>0</v>
      </c>
      <c r="L523">
        <v>0</v>
      </c>
      <c r="M523">
        <v>0</v>
      </c>
      <c r="N523">
        <v>0</v>
      </c>
      <c r="O523">
        <v>0</v>
      </c>
      <c r="P523">
        <v>0</v>
      </c>
      <c r="Q523">
        <v>0</v>
      </c>
      <c r="R523">
        <v>0</v>
      </c>
      <c r="S523">
        <v>0</v>
      </c>
      <c r="T523">
        <v>0</v>
      </c>
      <c r="U523">
        <v>0</v>
      </c>
      <c r="V523">
        <v>0</v>
      </c>
      <c r="W523">
        <v>0</v>
      </c>
      <c r="X523">
        <v>0</v>
      </c>
      <c r="Y523">
        <v>0</v>
      </c>
      <c r="Z523">
        <v>0</v>
      </c>
      <c r="AA523">
        <v>0</v>
      </c>
      <c r="AB523">
        <v>0</v>
      </c>
      <c r="AC523">
        <v>0</v>
      </c>
      <c r="AD523">
        <v>0</v>
      </c>
      <c r="AE523">
        <v>0</v>
      </c>
      <c r="AF523">
        <v>0</v>
      </c>
    </row>
    <row r="524" spans="1:32" x14ac:dyDescent="0.2">
      <c r="A524">
        <v>0</v>
      </c>
      <c r="B524">
        <v>0</v>
      </c>
      <c r="C524">
        <v>0</v>
      </c>
      <c r="D524">
        <v>0</v>
      </c>
      <c r="E524">
        <v>0</v>
      </c>
      <c r="F524">
        <v>0</v>
      </c>
      <c r="G524">
        <v>0</v>
      </c>
      <c r="H524">
        <v>0</v>
      </c>
      <c r="I524">
        <v>0</v>
      </c>
      <c r="J524">
        <v>0</v>
      </c>
      <c r="K524">
        <v>0</v>
      </c>
      <c r="L524">
        <v>0</v>
      </c>
      <c r="M524">
        <v>0</v>
      </c>
      <c r="N524">
        <v>0</v>
      </c>
      <c r="O524">
        <v>0</v>
      </c>
      <c r="P524">
        <v>0</v>
      </c>
      <c r="Q524">
        <v>0</v>
      </c>
      <c r="R524">
        <v>0</v>
      </c>
      <c r="S524">
        <v>0</v>
      </c>
      <c r="T524">
        <v>0</v>
      </c>
      <c r="U524">
        <v>0</v>
      </c>
      <c r="V524">
        <v>0</v>
      </c>
      <c r="W524">
        <v>0</v>
      </c>
      <c r="X524">
        <v>0</v>
      </c>
      <c r="Y524">
        <v>0</v>
      </c>
      <c r="Z524">
        <v>0</v>
      </c>
      <c r="AA524">
        <v>0</v>
      </c>
      <c r="AB524">
        <v>0</v>
      </c>
      <c r="AC524">
        <v>0</v>
      </c>
      <c r="AD524">
        <v>0</v>
      </c>
      <c r="AE524">
        <v>0</v>
      </c>
      <c r="AF524">
        <v>0</v>
      </c>
    </row>
    <row r="525" spans="1:32" x14ac:dyDescent="0.2">
      <c r="A525">
        <v>0</v>
      </c>
      <c r="B525">
        <v>0</v>
      </c>
      <c r="C525">
        <v>0</v>
      </c>
      <c r="D525">
        <v>0</v>
      </c>
      <c r="E525">
        <v>0</v>
      </c>
      <c r="F525">
        <v>0</v>
      </c>
      <c r="G525">
        <v>0</v>
      </c>
      <c r="H525">
        <v>0</v>
      </c>
      <c r="I525">
        <v>0</v>
      </c>
      <c r="J525">
        <v>0</v>
      </c>
      <c r="K525">
        <v>0</v>
      </c>
      <c r="L525">
        <v>0</v>
      </c>
      <c r="M525">
        <v>0</v>
      </c>
      <c r="N525">
        <v>0</v>
      </c>
      <c r="O525">
        <v>0</v>
      </c>
      <c r="P525">
        <v>0</v>
      </c>
      <c r="Q525">
        <v>0</v>
      </c>
      <c r="R525">
        <v>0</v>
      </c>
      <c r="S525">
        <v>0</v>
      </c>
      <c r="T525">
        <v>0</v>
      </c>
      <c r="U525">
        <v>0</v>
      </c>
      <c r="V525">
        <v>0</v>
      </c>
      <c r="W525">
        <v>0</v>
      </c>
      <c r="X525">
        <v>0</v>
      </c>
      <c r="Y525">
        <v>0</v>
      </c>
      <c r="Z525">
        <v>0</v>
      </c>
      <c r="AA525">
        <v>0</v>
      </c>
      <c r="AB525">
        <v>0</v>
      </c>
      <c r="AC525">
        <v>0</v>
      </c>
      <c r="AD525">
        <v>0</v>
      </c>
      <c r="AE525">
        <v>0</v>
      </c>
      <c r="AF525">
        <v>0</v>
      </c>
    </row>
    <row r="526" spans="1:32" x14ac:dyDescent="0.2">
      <c r="A526">
        <v>0</v>
      </c>
      <c r="B526">
        <v>0</v>
      </c>
      <c r="C526">
        <v>0</v>
      </c>
      <c r="D526">
        <v>0</v>
      </c>
      <c r="E526">
        <v>0</v>
      </c>
      <c r="F526">
        <v>0</v>
      </c>
      <c r="G526">
        <v>0</v>
      </c>
      <c r="H526">
        <v>0</v>
      </c>
      <c r="I526">
        <v>0</v>
      </c>
      <c r="J526">
        <v>0</v>
      </c>
      <c r="K526">
        <v>0</v>
      </c>
      <c r="L526">
        <v>0</v>
      </c>
      <c r="M526">
        <v>0</v>
      </c>
      <c r="N526">
        <v>0</v>
      </c>
      <c r="O526">
        <v>0</v>
      </c>
      <c r="P526">
        <v>0</v>
      </c>
      <c r="Q526">
        <v>0</v>
      </c>
      <c r="R526">
        <v>0</v>
      </c>
      <c r="S526">
        <v>0</v>
      </c>
      <c r="T526">
        <v>0</v>
      </c>
      <c r="U526">
        <v>0</v>
      </c>
      <c r="V526">
        <v>0</v>
      </c>
      <c r="W526">
        <v>0</v>
      </c>
      <c r="X526">
        <v>0</v>
      </c>
      <c r="Y526">
        <v>0</v>
      </c>
      <c r="Z526">
        <v>0</v>
      </c>
      <c r="AA526">
        <v>0</v>
      </c>
      <c r="AB526">
        <v>0</v>
      </c>
      <c r="AC526">
        <v>0</v>
      </c>
      <c r="AD526">
        <v>0</v>
      </c>
      <c r="AE526">
        <v>0</v>
      </c>
      <c r="AF526">
        <v>0</v>
      </c>
    </row>
    <row r="527" spans="1:32" x14ac:dyDescent="0.2">
      <c r="A527">
        <v>0</v>
      </c>
      <c r="B527">
        <v>0</v>
      </c>
      <c r="C527">
        <v>0</v>
      </c>
      <c r="D527">
        <v>0</v>
      </c>
      <c r="E527">
        <v>0</v>
      </c>
      <c r="F527">
        <v>0</v>
      </c>
      <c r="G527">
        <v>0</v>
      </c>
      <c r="H527">
        <v>0</v>
      </c>
      <c r="I527">
        <v>0</v>
      </c>
      <c r="J527">
        <v>0</v>
      </c>
      <c r="K527">
        <v>0</v>
      </c>
      <c r="L527">
        <v>0</v>
      </c>
      <c r="M527">
        <v>0</v>
      </c>
      <c r="N527">
        <v>0</v>
      </c>
      <c r="O527">
        <v>0</v>
      </c>
      <c r="P527">
        <v>0</v>
      </c>
      <c r="Q527">
        <v>0</v>
      </c>
      <c r="R527">
        <v>0</v>
      </c>
      <c r="S527">
        <v>0</v>
      </c>
      <c r="T527">
        <v>0</v>
      </c>
      <c r="U527">
        <v>0</v>
      </c>
      <c r="V527">
        <v>0</v>
      </c>
      <c r="W527">
        <v>0</v>
      </c>
      <c r="X527">
        <v>0</v>
      </c>
      <c r="Y527">
        <v>0</v>
      </c>
      <c r="Z527">
        <v>0</v>
      </c>
      <c r="AA527">
        <v>0</v>
      </c>
      <c r="AB527">
        <v>0</v>
      </c>
      <c r="AC527">
        <v>0</v>
      </c>
      <c r="AD527">
        <v>0</v>
      </c>
      <c r="AE527">
        <v>0</v>
      </c>
      <c r="AF527">
        <v>0</v>
      </c>
    </row>
    <row r="528" spans="1:32" x14ac:dyDescent="0.2">
      <c r="A528">
        <v>0</v>
      </c>
      <c r="B528">
        <v>0</v>
      </c>
      <c r="C528">
        <v>0</v>
      </c>
      <c r="D528">
        <v>0</v>
      </c>
      <c r="E528">
        <v>0</v>
      </c>
      <c r="F528">
        <v>0</v>
      </c>
      <c r="G528">
        <v>0</v>
      </c>
      <c r="H528">
        <v>0</v>
      </c>
      <c r="I528">
        <v>0</v>
      </c>
      <c r="J528">
        <v>0</v>
      </c>
      <c r="K528">
        <v>0</v>
      </c>
      <c r="L528">
        <v>0</v>
      </c>
      <c r="M528">
        <v>0</v>
      </c>
      <c r="N528">
        <v>0</v>
      </c>
      <c r="O528">
        <v>0</v>
      </c>
      <c r="P528">
        <v>0</v>
      </c>
      <c r="Q528">
        <v>0</v>
      </c>
      <c r="R528">
        <v>0</v>
      </c>
      <c r="S528">
        <v>0</v>
      </c>
      <c r="T528">
        <v>0</v>
      </c>
      <c r="U528">
        <v>0</v>
      </c>
      <c r="V528">
        <v>0</v>
      </c>
      <c r="W528">
        <v>0</v>
      </c>
      <c r="X528">
        <v>0</v>
      </c>
      <c r="Y528">
        <v>0</v>
      </c>
      <c r="Z528">
        <v>0</v>
      </c>
      <c r="AA528">
        <v>0</v>
      </c>
      <c r="AB528">
        <v>0</v>
      </c>
      <c r="AC528">
        <v>0</v>
      </c>
      <c r="AD528">
        <v>0</v>
      </c>
      <c r="AE528">
        <v>0</v>
      </c>
      <c r="AF528">
        <v>0</v>
      </c>
    </row>
    <row r="529" spans="1:32" x14ac:dyDescent="0.2">
      <c r="A529">
        <v>0</v>
      </c>
      <c r="B529">
        <v>0</v>
      </c>
      <c r="C529">
        <v>0</v>
      </c>
      <c r="D529">
        <v>0</v>
      </c>
      <c r="E529">
        <v>0</v>
      </c>
      <c r="F529">
        <v>0</v>
      </c>
      <c r="G529">
        <v>0</v>
      </c>
      <c r="H529">
        <v>0</v>
      </c>
      <c r="I529">
        <v>0</v>
      </c>
      <c r="J529">
        <v>0</v>
      </c>
      <c r="K529">
        <v>0</v>
      </c>
      <c r="L529">
        <v>0</v>
      </c>
      <c r="M529">
        <v>0</v>
      </c>
      <c r="N529">
        <v>0</v>
      </c>
      <c r="O529">
        <v>0</v>
      </c>
      <c r="P529">
        <v>0</v>
      </c>
      <c r="Q529">
        <v>0</v>
      </c>
      <c r="R529">
        <v>0</v>
      </c>
      <c r="S529">
        <v>0</v>
      </c>
      <c r="T529">
        <v>0</v>
      </c>
      <c r="U529">
        <v>0</v>
      </c>
      <c r="V529">
        <v>0</v>
      </c>
      <c r="W529">
        <v>0</v>
      </c>
      <c r="X529">
        <v>0</v>
      </c>
      <c r="Y529">
        <v>0</v>
      </c>
      <c r="Z529">
        <v>0</v>
      </c>
      <c r="AA529">
        <v>0</v>
      </c>
      <c r="AB529">
        <v>0</v>
      </c>
      <c r="AC529">
        <v>0</v>
      </c>
      <c r="AD529">
        <v>0</v>
      </c>
      <c r="AE529">
        <v>0</v>
      </c>
      <c r="AF529">
        <v>0</v>
      </c>
    </row>
    <row r="530" spans="1:32" x14ac:dyDescent="0.2">
      <c r="A530">
        <v>0</v>
      </c>
      <c r="B530">
        <v>0</v>
      </c>
      <c r="C530">
        <v>0</v>
      </c>
      <c r="D530">
        <v>0</v>
      </c>
      <c r="E530">
        <v>0</v>
      </c>
      <c r="F530">
        <v>0</v>
      </c>
      <c r="G530">
        <v>0</v>
      </c>
      <c r="H530">
        <v>0</v>
      </c>
      <c r="I530">
        <v>0</v>
      </c>
      <c r="J530">
        <v>0</v>
      </c>
      <c r="K530">
        <v>0</v>
      </c>
      <c r="L530">
        <v>0</v>
      </c>
      <c r="M530">
        <v>0</v>
      </c>
      <c r="N530">
        <v>0</v>
      </c>
      <c r="O530">
        <v>0</v>
      </c>
      <c r="P530">
        <v>0</v>
      </c>
      <c r="Q530">
        <v>0</v>
      </c>
      <c r="R530">
        <v>0</v>
      </c>
      <c r="S530">
        <v>0</v>
      </c>
      <c r="T530">
        <v>0</v>
      </c>
      <c r="U530">
        <v>0</v>
      </c>
      <c r="V530">
        <v>0</v>
      </c>
      <c r="W530">
        <v>0</v>
      </c>
      <c r="X530">
        <v>0</v>
      </c>
      <c r="Y530">
        <v>0</v>
      </c>
      <c r="Z530">
        <v>0</v>
      </c>
      <c r="AA530">
        <v>0</v>
      </c>
      <c r="AB530">
        <v>0</v>
      </c>
      <c r="AC530">
        <v>0</v>
      </c>
      <c r="AD530">
        <v>0</v>
      </c>
      <c r="AE530">
        <v>0</v>
      </c>
      <c r="AF530">
        <v>0</v>
      </c>
    </row>
    <row r="531" spans="1:32" x14ac:dyDescent="0.2">
      <c r="A531">
        <v>0</v>
      </c>
      <c r="B531">
        <v>0</v>
      </c>
      <c r="C531">
        <v>0</v>
      </c>
      <c r="D531">
        <v>0</v>
      </c>
      <c r="E531">
        <v>0</v>
      </c>
      <c r="F531">
        <v>0</v>
      </c>
      <c r="G531">
        <v>0</v>
      </c>
      <c r="H531">
        <v>0</v>
      </c>
      <c r="I531">
        <v>0</v>
      </c>
      <c r="J531">
        <v>0</v>
      </c>
      <c r="K531">
        <v>0</v>
      </c>
      <c r="L531">
        <v>0</v>
      </c>
      <c r="M531">
        <v>0</v>
      </c>
      <c r="N531">
        <v>0</v>
      </c>
      <c r="O531">
        <v>0</v>
      </c>
      <c r="P531">
        <v>0</v>
      </c>
      <c r="Q531">
        <v>0</v>
      </c>
      <c r="R531">
        <v>0</v>
      </c>
      <c r="S531">
        <v>0</v>
      </c>
      <c r="T531">
        <v>0</v>
      </c>
      <c r="U531">
        <v>0</v>
      </c>
      <c r="V531">
        <v>0</v>
      </c>
      <c r="W531">
        <v>0</v>
      </c>
      <c r="X531">
        <v>0</v>
      </c>
      <c r="Y531">
        <v>0</v>
      </c>
      <c r="Z531">
        <v>0</v>
      </c>
      <c r="AA531">
        <v>0</v>
      </c>
      <c r="AB531">
        <v>0</v>
      </c>
      <c r="AC531">
        <v>0</v>
      </c>
      <c r="AD531">
        <v>0</v>
      </c>
      <c r="AE531">
        <v>0</v>
      </c>
      <c r="AF531">
        <v>0</v>
      </c>
    </row>
    <row r="532" spans="1:32" x14ac:dyDescent="0.2">
      <c r="A532">
        <v>0</v>
      </c>
      <c r="B532">
        <v>0</v>
      </c>
      <c r="C532">
        <v>0</v>
      </c>
      <c r="D532">
        <v>0</v>
      </c>
      <c r="E532">
        <v>0</v>
      </c>
      <c r="F532">
        <v>0</v>
      </c>
      <c r="G532">
        <v>0</v>
      </c>
      <c r="H532">
        <v>0</v>
      </c>
      <c r="I532">
        <v>0</v>
      </c>
      <c r="J532">
        <v>0</v>
      </c>
      <c r="K532">
        <v>0</v>
      </c>
      <c r="L532">
        <v>0</v>
      </c>
      <c r="M532">
        <v>0</v>
      </c>
      <c r="N532">
        <v>0</v>
      </c>
      <c r="O532">
        <v>0</v>
      </c>
      <c r="P532">
        <v>0</v>
      </c>
      <c r="Q532">
        <v>0</v>
      </c>
      <c r="R532">
        <v>0</v>
      </c>
      <c r="S532">
        <v>0</v>
      </c>
      <c r="T532">
        <v>0</v>
      </c>
      <c r="U532">
        <v>0</v>
      </c>
      <c r="V532">
        <v>0</v>
      </c>
      <c r="W532">
        <v>0</v>
      </c>
      <c r="X532">
        <v>0</v>
      </c>
      <c r="Y532">
        <v>0</v>
      </c>
      <c r="Z532">
        <v>0</v>
      </c>
      <c r="AA532">
        <v>0</v>
      </c>
      <c r="AB532">
        <v>0</v>
      </c>
      <c r="AC532">
        <v>0</v>
      </c>
      <c r="AD532">
        <v>0</v>
      </c>
      <c r="AE532">
        <v>0</v>
      </c>
      <c r="AF532">
        <v>0</v>
      </c>
    </row>
    <row r="533" spans="1:32" x14ac:dyDescent="0.2">
      <c r="A533">
        <v>0</v>
      </c>
      <c r="B533">
        <v>0</v>
      </c>
      <c r="C533">
        <v>0</v>
      </c>
      <c r="D533">
        <v>0</v>
      </c>
      <c r="E533">
        <v>0</v>
      </c>
      <c r="F533">
        <v>0</v>
      </c>
      <c r="G533">
        <v>0</v>
      </c>
      <c r="H533">
        <v>0</v>
      </c>
      <c r="I533">
        <v>0</v>
      </c>
      <c r="J533">
        <v>0</v>
      </c>
      <c r="K533">
        <v>0</v>
      </c>
      <c r="L533">
        <v>0</v>
      </c>
      <c r="M533">
        <v>0</v>
      </c>
      <c r="N533">
        <v>0</v>
      </c>
      <c r="O533">
        <v>0</v>
      </c>
      <c r="P533">
        <v>0</v>
      </c>
      <c r="Q533">
        <v>0</v>
      </c>
      <c r="R533">
        <v>0</v>
      </c>
      <c r="S533">
        <v>0</v>
      </c>
      <c r="T533">
        <v>0</v>
      </c>
      <c r="U533">
        <v>0</v>
      </c>
      <c r="V533">
        <v>0</v>
      </c>
      <c r="W533">
        <v>0</v>
      </c>
      <c r="X533">
        <v>0</v>
      </c>
      <c r="Y533">
        <v>0</v>
      </c>
      <c r="Z533">
        <v>0</v>
      </c>
      <c r="AA533">
        <v>0</v>
      </c>
      <c r="AB533">
        <v>0</v>
      </c>
      <c r="AC533">
        <v>0</v>
      </c>
      <c r="AD533">
        <v>0</v>
      </c>
      <c r="AE533">
        <v>0</v>
      </c>
      <c r="AF533">
        <v>0</v>
      </c>
    </row>
    <row r="534" spans="1:32" x14ac:dyDescent="0.2">
      <c r="A534">
        <v>0</v>
      </c>
      <c r="B534">
        <v>0</v>
      </c>
      <c r="C534">
        <v>0</v>
      </c>
      <c r="D534">
        <v>0</v>
      </c>
      <c r="E534">
        <v>0</v>
      </c>
      <c r="F534">
        <v>0</v>
      </c>
      <c r="G534">
        <v>0</v>
      </c>
      <c r="H534">
        <v>0</v>
      </c>
      <c r="I534">
        <v>0</v>
      </c>
      <c r="J534">
        <v>0</v>
      </c>
      <c r="K534">
        <v>0</v>
      </c>
      <c r="L534">
        <v>0</v>
      </c>
      <c r="M534">
        <v>0</v>
      </c>
      <c r="N534">
        <v>0</v>
      </c>
      <c r="O534">
        <v>0</v>
      </c>
      <c r="P534">
        <v>0</v>
      </c>
      <c r="Q534">
        <v>0</v>
      </c>
      <c r="R534">
        <v>0</v>
      </c>
      <c r="S534">
        <v>0</v>
      </c>
      <c r="T534">
        <v>0</v>
      </c>
      <c r="U534">
        <v>0</v>
      </c>
      <c r="V534">
        <v>0</v>
      </c>
      <c r="W534">
        <v>0</v>
      </c>
      <c r="X534">
        <v>0</v>
      </c>
      <c r="Y534">
        <v>0</v>
      </c>
      <c r="Z534">
        <v>0</v>
      </c>
      <c r="AA534">
        <v>0</v>
      </c>
      <c r="AB534">
        <v>0</v>
      </c>
      <c r="AC534">
        <v>0</v>
      </c>
      <c r="AD534">
        <v>0</v>
      </c>
      <c r="AE534">
        <v>0</v>
      </c>
      <c r="AF534">
        <v>0</v>
      </c>
    </row>
    <row r="535" spans="1:32" x14ac:dyDescent="0.2">
      <c r="A535">
        <v>0</v>
      </c>
      <c r="B535">
        <v>0</v>
      </c>
      <c r="C535">
        <v>0</v>
      </c>
      <c r="D535">
        <v>0</v>
      </c>
      <c r="E535">
        <v>0</v>
      </c>
      <c r="F535">
        <v>0</v>
      </c>
      <c r="G535">
        <v>0</v>
      </c>
      <c r="H535">
        <v>0</v>
      </c>
      <c r="I535">
        <v>0</v>
      </c>
      <c r="J535">
        <v>0</v>
      </c>
      <c r="K535">
        <v>0</v>
      </c>
      <c r="L535">
        <v>0</v>
      </c>
      <c r="M535">
        <v>0</v>
      </c>
      <c r="N535">
        <v>0</v>
      </c>
      <c r="O535">
        <v>0</v>
      </c>
      <c r="P535">
        <v>0</v>
      </c>
      <c r="Q535">
        <v>0</v>
      </c>
      <c r="R535">
        <v>0</v>
      </c>
      <c r="S535">
        <v>0</v>
      </c>
      <c r="T535">
        <v>0</v>
      </c>
      <c r="U535">
        <v>0</v>
      </c>
      <c r="V535">
        <v>0</v>
      </c>
      <c r="W535">
        <v>0</v>
      </c>
      <c r="X535">
        <v>0</v>
      </c>
      <c r="Y535">
        <v>0</v>
      </c>
      <c r="Z535">
        <v>0</v>
      </c>
      <c r="AA535">
        <v>0</v>
      </c>
      <c r="AB535">
        <v>0</v>
      </c>
      <c r="AC535">
        <v>0</v>
      </c>
      <c r="AD535">
        <v>0</v>
      </c>
      <c r="AE535">
        <v>0</v>
      </c>
      <c r="AF535">
        <v>0</v>
      </c>
    </row>
    <row r="536" spans="1:32" x14ac:dyDescent="0.2">
      <c r="A536">
        <v>0</v>
      </c>
      <c r="B536">
        <v>0</v>
      </c>
      <c r="C536">
        <v>0</v>
      </c>
      <c r="D536">
        <v>0</v>
      </c>
      <c r="E536">
        <v>0</v>
      </c>
      <c r="F536">
        <v>0</v>
      </c>
      <c r="G536">
        <v>0</v>
      </c>
      <c r="H536">
        <v>0</v>
      </c>
      <c r="I536">
        <v>0</v>
      </c>
      <c r="J536">
        <v>0</v>
      </c>
      <c r="K536">
        <v>0</v>
      </c>
      <c r="L536">
        <v>0</v>
      </c>
      <c r="M536">
        <v>0</v>
      </c>
      <c r="N536">
        <v>0</v>
      </c>
      <c r="O536">
        <v>0</v>
      </c>
      <c r="P536">
        <v>0</v>
      </c>
      <c r="Q536">
        <v>0</v>
      </c>
      <c r="R536">
        <v>0</v>
      </c>
      <c r="S536">
        <v>0</v>
      </c>
      <c r="T536">
        <v>0</v>
      </c>
      <c r="U536">
        <v>0</v>
      </c>
      <c r="V536">
        <v>0</v>
      </c>
      <c r="W536">
        <v>0</v>
      </c>
      <c r="X536">
        <v>0</v>
      </c>
      <c r="Y536">
        <v>0</v>
      </c>
      <c r="Z536">
        <v>0</v>
      </c>
      <c r="AA536">
        <v>0</v>
      </c>
      <c r="AB536">
        <v>0</v>
      </c>
      <c r="AC536">
        <v>0</v>
      </c>
      <c r="AD536">
        <v>0</v>
      </c>
      <c r="AE536">
        <v>0</v>
      </c>
      <c r="AF536">
        <v>0</v>
      </c>
    </row>
    <row r="537" spans="1:32" x14ac:dyDescent="0.2">
      <c r="A537">
        <v>0</v>
      </c>
      <c r="B537">
        <v>0</v>
      </c>
      <c r="C537">
        <v>0</v>
      </c>
      <c r="D537">
        <v>0</v>
      </c>
      <c r="E537">
        <v>0</v>
      </c>
      <c r="F537">
        <v>0</v>
      </c>
      <c r="G537">
        <v>0</v>
      </c>
      <c r="H537">
        <v>0</v>
      </c>
      <c r="I537">
        <v>0</v>
      </c>
      <c r="J537">
        <v>0</v>
      </c>
      <c r="K537">
        <v>0</v>
      </c>
      <c r="L537">
        <v>0</v>
      </c>
      <c r="M537">
        <v>0</v>
      </c>
      <c r="N537">
        <v>0</v>
      </c>
      <c r="O537">
        <v>0</v>
      </c>
      <c r="P537">
        <v>0</v>
      </c>
      <c r="Q537">
        <v>0</v>
      </c>
      <c r="R537">
        <v>0</v>
      </c>
      <c r="S537">
        <v>0</v>
      </c>
      <c r="T537">
        <v>0</v>
      </c>
      <c r="U537">
        <v>0</v>
      </c>
      <c r="V537">
        <v>0</v>
      </c>
      <c r="W537">
        <v>0</v>
      </c>
      <c r="X537">
        <v>0</v>
      </c>
      <c r="Y537">
        <v>0</v>
      </c>
      <c r="Z537">
        <v>0</v>
      </c>
      <c r="AA537">
        <v>0</v>
      </c>
      <c r="AB537">
        <v>0</v>
      </c>
      <c r="AC537">
        <v>0</v>
      </c>
      <c r="AD537">
        <v>0</v>
      </c>
      <c r="AE537">
        <v>0</v>
      </c>
      <c r="AF537">
        <v>0</v>
      </c>
    </row>
    <row r="538" spans="1:32" x14ac:dyDescent="0.2">
      <c r="A538">
        <v>0</v>
      </c>
      <c r="B538">
        <v>0</v>
      </c>
      <c r="C538">
        <v>0</v>
      </c>
      <c r="D538">
        <v>0</v>
      </c>
      <c r="E538">
        <v>0</v>
      </c>
      <c r="F538">
        <v>0</v>
      </c>
      <c r="G538">
        <v>0</v>
      </c>
      <c r="H538">
        <v>0</v>
      </c>
      <c r="I538">
        <v>0</v>
      </c>
      <c r="J538">
        <v>0</v>
      </c>
      <c r="K538">
        <v>0</v>
      </c>
      <c r="L538">
        <v>0</v>
      </c>
      <c r="M538">
        <v>0</v>
      </c>
      <c r="N538">
        <v>0</v>
      </c>
      <c r="O538">
        <v>0</v>
      </c>
      <c r="P538">
        <v>0</v>
      </c>
      <c r="Q538">
        <v>0</v>
      </c>
      <c r="R538">
        <v>0</v>
      </c>
      <c r="S538">
        <v>0</v>
      </c>
      <c r="T538">
        <v>0</v>
      </c>
      <c r="U538">
        <v>0</v>
      </c>
      <c r="V538">
        <v>0</v>
      </c>
      <c r="W538">
        <v>0</v>
      </c>
      <c r="X538">
        <v>0</v>
      </c>
      <c r="Y538">
        <v>0</v>
      </c>
      <c r="Z538">
        <v>0</v>
      </c>
      <c r="AA538">
        <v>0</v>
      </c>
      <c r="AB538">
        <v>0</v>
      </c>
      <c r="AC538">
        <v>0</v>
      </c>
      <c r="AD538">
        <v>0</v>
      </c>
      <c r="AE538">
        <v>0</v>
      </c>
      <c r="AF538">
        <v>0</v>
      </c>
    </row>
    <row r="539" spans="1:32" x14ac:dyDescent="0.2">
      <c r="A539">
        <v>0</v>
      </c>
      <c r="B539">
        <v>0</v>
      </c>
      <c r="C539">
        <v>0</v>
      </c>
      <c r="D539">
        <v>0</v>
      </c>
      <c r="E539">
        <v>0</v>
      </c>
      <c r="F539">
        <v>0</v>
      </c>
      <c r="G539">
        <v>0</v>
      </c>
      <c r="H539">
        <v>0</v>
      </c>
      <c r="I539">
        <v>0</v>
      </c>
      <c r="J539">
        <v>0</v>
      </c>
      <c r="K539">
        <v>0</v>
      </c>
      <c r="L539">
        <v>0</v>
      </c>
      <c r="M539">
        <v>0</v>
      </c>
      <c r="N539">
        <v>0</v>
      </c>
      <c r="O539">
        <v>0</v>
      </c>
      <c r="P539">
        <v>0</v>
      </c>
      <c r="Q539">
        <v>0</v>
      </c>
      <c r="R539">
        <v>0</v>
      </c>
      <c r="S539">
        <v>0</v>
      </c>
      <c r="T539">
        <v>0</v>
      </c>
      <c r="U539">
        <v>0</v>
      </c>
      <c r="V539">
        <v>0</v>
      </c>
      <c r="W539">
        <v>0</v>
      </c>
      <c r="X539">
        <v>0</v>
      </c>
      <c r="Y539">
        <v>0</v>
      </c>
      <c r="Z539">
        <v>0</v>
      </c>
      <c r="AA539">
        <v>0</v>
      </c>
      <c r="AB539">
        <v>0</v>
      </c>
      <c r="AC539">
        <v>0</v>
      </c>
      <c r="AD539">
        <v>0</v>
      </c>
      <c r="AE539">
        <v>0</v>
      </c>
      <c r="AF539">
        <v>0</v>
      </c>
    </row>
    <row r="540" spans="1:32" x14ac:dyDescent="0.2">
      <c r="A540">
        <v>0</v>
      </c>
      <c r="B540">
        <v>0</v>
      </c>
      <c r="C540">
        <v>0</v>
      </c>
      <c r="D540">
        <v>0</v>
      </c>
      <c r="E540">
        <v>0</v>
      </c>
      <c r="F540">
        <v>0</v>
      </c>
      <c r="G540">
        <v>0</v>
      </c>
      <c r="H540">
        <v>0</v>
      </c>
      <c r="I540">
        <v>0</v>
      </c>
      <c r="J540">
        <v>0</v>
      </c>
      <c r="K540">
        <v>0</v>
      </c>
      <c r="L540">
        <v>0</v>
      </c>
      <c r="M540">
        <v>0</v>
      </c>
      <c r="N540">
        <v>0</v>
      </c>
      <c r="O540">
        <v>0</v>
      </c>
      <c r="P540">
        <v>0</v>
      </c>
      <c r="Q540">
        <v>0</v>
      </c>
      <c r="R540">
        <v>0</v>
      </c>
      <c r="S540">
        <v>0</v>
      </c>
      <c r="T540">
        <v>0</v>
      </c>
      <c r="U540">
        <v>0</v>
      </c>
      <c r="V540">
        <v>0</v>
      </c>
      <c r="W540">
        <v>0</v>
      </c>
      <c r="X540">
        <v>0</v>
      </c>
      <c r="Y540">
        <v>0</v>
      </c>
      <c r="Z540">
        <v>0</v>
      </c>
      <c r="AA540">
        <v>0</v>
      </c>
      <c r="AB540">
        <v>0</v>
      </c>
      <c r="AC540">
        <v>0</v>
      </c>
      <c r="AD540">
        <v>0</v>
      </c>
      <c r="AE540">
        <v>0</v>
      </c>
      <c r="AF540">
        <v>0</v>
      </c>
    </row>
    <row r="541" spans="1:32" x14ac:dyDescent="0.2">
      <c r="A541">
        <v>0</v>
      </c>
      <c r="B541">
        <v>0</v>
      </c>
      <c r="C541">
        <v>0</v>
      </c>
      <c r="D541">
        <v>0</v>
      </c>
      <c r="E541">
        <v>0</v>
      </c>
      <c r="F541">
        <v>0</v>
      </c>
      <c r="G541">
        <v>0</v>
      </c>
      <c r="H541">
        <v>0</v>
      </c>
      <c r="I541">
        <v>0</v>
      </c>
      <c r="J541">
        <v>0</v>
      </c>
      <c r="K541">
        <v>0</v>
      </c>
      <c r="L541">
        <v>0</v>
      </c>
      <c r="M541">
        <v>0</v>
      </c>
      <c r="N541">
        <v>0</v>
      </c>
      <c r="O541">
        <v>0</v>
      </c>
      <c r="P541">
        <v>0</v>
      </c>
      <c r="Q541">
        <v>0</v>
      </c>
      <c r="R541">
        <v>0</v>
      </c>
      <c r="S541">
        <v>0</v>
      </c>
      <c r="T541">
        <v>0</v>
      </c>
      <c r="U541">
        <v>0</v>
      </c>
      <c r="V541">
        <v>0</v>
      </c>
      <c r="W541">
        <v>0</v>
      </c>
      <c r="X541">
        <v>0</v>
      </c>
      <c r="Y541">
        <v>0</v>
      </c>
      <c r="Z541">
        <v>0</v>
      </c>
      <c r="AA541">
        <v>0</v>
      </c>
      <c r="AB541">
        <v>0</v>
      </c>
      <c r="AC541">
        <v>0</v>
      </c>
      <c r="AD541">
        <v>0</v>
      </c>
      <c r="AE541">
        <v>0</v>
      </c>
      <c r="AF541">
        <v>0</v>
      </c>
    </row>
    <row r="542" spans="1:32" x14ac:dyDescent="0.2">
      <c r="A542">
        <v>0</v>
      </c>
      <c r="B542">
        <v>0</v>
      </c>
      <c r="C542">
        <v>0</v>
      </c>
      <c r="D542">
        <v>0</v>
      </c>
      <c r="E542">
        <v>0</v>
      </c>
      <c r="F542">
        <v>0</v>
      </c>
      <c r="G542">
        <v>0</v>
      </c>
      <c r="H542">
        <v>0</v>
      </c>
      <c r="I542">
        <v>0</v>
      </c>
      <c r="J542">
        <v>0</v>
      </c>
      <c r="K542">
        <v>0</v>
      </c>
      <c r="L542">
        <v>0</v>
      </c>
      <c r="M542">
        <v>0</v>
      </c>
      <c r="N542">
        <v>0</v>
      </c>
      <c r="O542">
        <v>0</v>
      </c>
      <c r="P542">
        <v>0</v>
      </c>
      <c r="Q542">
        <v>0</v>
      </c>
      <c r="R542">
        <v>0</v>
      </c>
      <c r="S542">
        <v>0</v>
      </c>
      <c r="T542">
        <v>0</v>
      </c>
      <c r="U542">
        <v>0</v>
      </c>
      <c r="V542">
        <v>0</v>
      </c>
      <c r="W542">
        <v>0</v>
      </c>
      <c r="X542">
        <v>0</v>
      </c>
      <c r="Y542">
        <v>0</v>
      </c>
      <c r="Z542">
        <v>0</v>
      </c>
      <c r="AA542">
        <v>0</v>
      </c>
      <c r="AB542">
        <v>0</v>
      </c>
      <c r="AC542">
        <v>0</v>
      </c>
      <c r="AD542">
        <v>0</v>
      </c>
      <c r="AE542">
        <v>0</v>
      </c>
      <c r="AF542">
        <v>0</v>
      </c>
    </row>
    <row r="543" spans="1:32" x14ac:dyDescent="0.2">
      <c r="A543">
        <v>0</v>
      </c>
      <c r="B543">
        <v>0</v>
      </c>
      <c r="C543">
        <v>0</v>
      </c>
      <c r="D543">
        <v>0</v>
      </c>
      <c r="E543">
        <v>0</v>
      </c>
      <c r="F543">
        <v>0</v>
      </c>
      <c r="G543">
        <v>0</v>
      </c>
      <c r="H543">
        <v>0</v>
      </c>
      <c r="I543">
        <v>0</v>
      </c>
      <c r="J543">
        <v>0</v>
      </c>
      <c r="K543">
        <v>0</v>
      </c>
      <c r="L543">
        <v>0</v>
      </c>
      <c r="M543">
        <v>0</v>
      </c>
      <c r="N543">
        <v>0</v>
      </c>
      <c r="O543">
        <v>0</v>
      </c>
      <c r="P543">
        <v>0</v>
      </c>
      <c r="Q543">
        <v>0</v>
      </c>
      <c r="R543">
        <v>0</v>
      </c>
      <c r="S543">
        <v>0</v>
      </c>
      <c r="T543">
        <v>0</v>
      </c>
      <c r="U543">
        <v>0</v>
      </c>
      <c r="V543">
        <v>0</v>
      </c>
      <c r="W543">
        <v>0</v>
      </c>
      <c r="X543">
        <v>0</v>
      </c>
      <c r="Y543">
        <v>0</v>
      </c>
      <c r="Z543">
        <v>0</v>
      </c>
      <c r="AA543">
        <v>0</v>
      </c>
      <c r="AB543">
        <v>0</v>
      </c>
      <c r="AC543">
        <v>0</v>
      </c>
      <c r="AD543">
        <v>0</v>
      </c>
      <c r="AE543">
        <v>0</v>
      </c>
      <c r="AF543">
        <v>0</v>
      </c>
    </row>
    <row r="544" spans="1:32" x14ac:dyDescent="0.2">
      <c r="A544">
        <v>0</v>
      </c>
      <c r="B544">
        <v>0</v>
      </c>
      <c r="C544">
        <v>0</v>
      </c>
      <c r="D544">
        <v>0</v>
      </c>
      <c r="E544">
        <v>0</v>
      </c>
      <c r="F544">
        <v>0</v>
      </c>
      <c r="G544">
        <v>0</v>
      </c>
      <c r="H544">
        <v>0</v>
      </c>
      <c r="I544">
        <v>0</v>
      </c>
      <c r="J544">
        <v>0</v>
      </c>
      <c r="K544">
        <v>0</v>
      </c>
      <c r="L544">
        <v>0</v>
      </c>
      <c r="M544">
        <v>0</v>
      </c>
      <c r="N544">
        <v>0</v>
      </c>
      <c r="O544">
        <v>0</v>
      </c>
      <c r="P544">
        <v>0</v>
      </c>
      <c r="Q544">
        <v>0</v>
      </c>
      <c r="R544">
        <v>0</v>
      </c>
      <c r="S544">
        <v>0</v>
      </c>
      <c r="T544">
        <v>0</v>
      </c>
      <c r="U544">
        <v>0</v>
      </c>
      <c r="V544">
        <v>0</v>
      </c>
      <c r="W544">
        <v>0</v>
      </c>
      <c r="X544">
        <v>0</v>
      </c>
      <c r="Y544">
        <v>0</v>
      </c>
      <c r="Z544">
        <v>0</v>
      </c>
      <c r="AA544">
        <v>0</v>
      </c>
      <c r="AB544">
        <v>0</v>
      </c>
      <c r="AC544">
        <v>0</v>
      </c>
      <c r="AD544">
        <v>0</v>
      </c>
      <c r="AE544">
        <v>0</v>
      </c>
      <c r="AF544">
        <v>0</v>
      </c>
    </row>
    <row r="545" spans="1:32" x14ac:dyDescent="0.2">
      <c r="A545">
        <v>0</v>
      </c>
      <c r="B545">
        <v>0</v>
      </c>
      <c r="C545">
        <v>0</v>
      </c>
      <c r="D545">
        <v>0</v>
      </c>
      <c r="E545">
        <v>0</v>
      </c>
      <c r="F545">
        <v>0</v>
      </c>
      <c r="G545">
        <v>0</v>
      </c>
      <c r="H545">
        <v>0</v>
      </c>
      <c r="I545">
        <v>0</v>
      </c>
      <c r="J545">
        <v>0</v>
      </c>
      <c r="K545">
        <v>0</v>
      </c>
      <c r="L545">
        <v>0</v>
      </c>
      <c r="M545">
        <v>0</v>
      </c>
      <c r="N545">
        <v>0</v>
      </c>
      <c r="O545">
        <v>0</v>
      </c>
      <c r="P545">
        <v>0</v>
      </c>
      <c r="Q545">
        <v>0</v>
      </c>
      <c r="R545">
        <v>0</v>
      </c>
      <c r="S545">
        <v>0</v>
      </c>
      <c r="T545">
        <v>0</v>
      </c>
      <c r="U545">
        <v>0</v>
      </c>
      <c r="V545">
        <v>0</v>
      </c>
      <c r="W545">
        <v>0</v>
      </c>
      <c r="X545">
        <v>0</v>
      </c>
      <c r="Y545">
        <v>0</v>
      </c>
      <c r="Z545">
        <v>0</v>
      </c>
      <c r="AA545">
        <v>0</v>
      </c>
      <c r="AB545">
        <v>0</v>
      </c>
      <c r="AC545">
        <v>0</v>
      </c>
      <c r="AD545">
        <v>0</v>
      </c>
      <c r="AE545">
        <v>0</v>
      </c>
      <c r="AF545">
        <v>0</v>
      </c>
    </row>
    <row r="546" spans="1:32" x14ac:dyDescent="0.2">
      <c r="A546">
        <v>0</v>
      </c>
      <c r="B546">
        <v>0</v>
      </c>
      <c r="C546">
        <v>0</v>
      </c>
      <c r="D546">
        <v>0</v>
      </c>
      <c r="E546">
        <v>0</v>
      </c>
      <c r="F546">
        <v>0</v>
      </c>
      <c r="G546">
        <v>0</v>
      </c>
      <c r="H546">
        <v>0</v>
      </c>
      <c r="I546">
        <v>0</v>
      </c>
      <c r="J546">
        <v>0</v>
      </c>
      <c r="K546">
        <v>0</v>
      </c>
      <c r="L546">
        <v>0</v>
      </c>
      <c r="M546">
        <v>0</v>
      </c>
      <c r="N546">
        <v>0</v>
      </c>
      <c r="O546">
        <v>0</v>
      </c>
      <c r="P546">
        <v>0</v>
      </c>
      <c r="Q546">
        <v>0</v>
      </c>
      <c r="R546">
        <v>0</v>
      </c>
      <c r="S546">
        <v>0</v>
      </c>
      <c r="T546">
        <v>0</v>
      </c>
      <c r="U546">
        <v>0</v>
      </c>
      <c r="V546">
        <v>0</v>
      </c>
      <c r="W546">
        <v>0</v>
      </c>
      <c r="X546">
        <v>0</v>
      </c>
      <c r="Y546">
        <v>0</v>
      </c>
      <c r="Z546">
        <v>0</v>
      </c>
      <c r="AA546">
        <v>0</v>
      </c>
      <c r="AB546">
        <v>0</v>
      </c>
      <c r="AC546">
        <v>0</v>
      </c>
      <c r="AD546">
        <v>0</v>
      </c>
      <c r="AE546">
        <v>0</v>
      </c>
      <c r="AF546">
        <v>0</v>
      </c>
    </row>
    <row r="547" spans="1:32" x14ac:dyDescent="0.2">
      <c r="A547">
        <v>0</v>
      </c>
      <c r="B547">
        <v>0</v>
      </c>
      <c r="C547">
        <v>0</v>
      </c>
      <c r="D547">
        <v>0</v>
      </c>
      <c r="E547">
        <v>0</v>
      </c>
      <c r="F547">
        <v>0</v>
      </c>
      <c r="G547">
        <v>0</v>
      </c>
      <c r="H547">
        <v>0</v>
      </c>
      <c r="I547">
        <v>0</v>
      </c>
      <c r="J547">
        <v>0</v>
      </c>
      <c r="K547">
        <v>0</v>
      </c>
      <c r="L547">
        <v>0</v>
      </c>
      <c r="M547">
        <v>0</v>
      </c>
      <c r="N547">
        <v>0</v>
      </c>
      <c r="O547">
        <v>0</v>
      </c>
      <c r="P547">
        <v>0</v>
      </c>
      <c r="Q547">
        <v>0</v>
      </c>
      <c r="R547">
        <v>0</v>
      </c>
      <c r="S547">
        <v>0</v>
      </c>
      <c r="T547">
        <v>0</v>
      </c>
      <c r="U547">
        <v>0</v>
      </c>
      <c r="V547">
        <v>0</v>
      </c>
      <c r="W547">
        <v>0</v>
      </c>
      <c r="X547">
        <v>0</v>
      </c>
      <c r="Y547">
        <v>0</v>
      </c>
      <c r="Z547">
        <v>0</v>
      </c>
      <c r="AA547">
        <v>0</v>
      </c>
      <c r="AB547">
        <v>0</v>
      </c>
      <c r="AC547">
        <v>0</v>
      </c>
      <c r="AD547">
        <v>0</v>
      </c>
      <c r="AE547">
        <v>0</v>
      </c>
      <c r="AF547">
        <v>0</v>
      </c>
    </row>
    <row r="548" spans="1:32" x14ac:dyDescent="0.2">
      <c r="A548">
        <v>0</v>
      </c>
      <c r="B548">
        <v>0</v>
      </c>
      <c r="C548">
        <v>0</v>
      </c>
      <c r="D548">
        <v>0</v>
      </c>
      <c r="E548">
        <v>0</v>
      </c>
      <c r="F548">
        <v>0</v>
      </c>
      <c r="G548">
        <v>0</v>
      </c>
      <c r="H548">
        <v>0</v>
      </c>
      <c r="I548">
        <v>0</v>
      </c>
      <c r="J548">
        <v>0</v>
      </c>
      <c r="K548">
        <v>0</v>
      </c>
      <c r="L548">
        <v>0</v>
      </c>
      <c r="M548">
        <v>0</v>
      </c>
      <c r="N548">
        <v>0</v>
      </c>
      <c r="O548">
        <v>0</v>
      </c>
      <c r="P548">
        <v>0</v>
      </c>
      <c r="Q548">
        <v>0</v>
      </c>
      <c r="R548">
        <v>0</v>
      </c>
      <c r="S548">
        <v>0</v>
      </c>
      <c r="T548">
        <v>0</v>
      </c>
      <c r="U548">
        <v>0</v>
      </c>
      <c r="V548">
        <v>0</v>
      </c>
      <c r="W548">
        <v>0</v>
      </c>
      <c r="X548">
        <v>0</v>
      </c>
      <c r="Y548">
        <v>0</v>
      </c>
      <c r="Z548">
        <v>0</v>
      </c>
      <c r="AA548">
        <v>0</v>
      </c>
      <c r="AB548">
        <v>0</v>
      </c>
      <c r="AC548">
        <v>0</v>
      </c>
      <c r="AD548">
        <v>0</v>
      </c>
      <c r="AE548">
        <v>0</v>
      </c>
      <c r="AF548">
        <v>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FE10B-68C7-4EEA-95B6-A60EB2B205EB}">
  <dimension ref="A1:J51"/>
  <sheetViews>
    <sheetView workbookViewId="0">
      <selection activeCell="I5" sqref="I5"/>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7" width="5.6640625"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H1" s="4" t="s">
        <v>351</v>
      </c>
      <c r="I1" s="4" t="s">
        <v>352</v>
      </c>
      <c r="J1" s="4" t="s">
        <v>353</v>
      </c>
    </row>
    <row r="2" spans="1:10" x14ac:dyDescent="0.2">
      <c r="A2" t="s">
        <v>317</v>
      </c>
      <c r="B2">
        <v>2005</v>
      </c>
      <c r="C2">
        <v>569</v>
      </c>
      <c r="D2">
        <v>80</v>
      </c>
      <c r="E2">
        <v>130</v>
      </c>
      <c r="F2">
        <v>701</v>
      </c>
      <c r="H2" s="2" t="s">
        <v>354</v>
      </c>
      <c r="I2" s="2" t="s">
        <v>355</v>
      </c>
      <c r="J2" s="3">
        <f>SLOPE($F$2:$F$51,$B$2:$B$51)</f>
        <v>0.60396856295829948</v>
      </c>
    </row>
    <row r="3" spans="1:10" x14ac:dyDescent="0.2">
      <c r="A3" t="s">
        <v>316</v>
      </c>
      <c r="B3">
        <v>1179</v>
      </c>
      <c r="C3">
        <v>403</v>
      </c>
      <c r="D3">
        <v>61</v>
      </c>
      <c r="E3">
        <v>99</v>
      </c>
      <c r="F3">
        <v>450</v>
      </c>
      <c r="H3" s="2" t="s">
        <v>356</v>
      </c>
      <c r="I3" s="2" t="s">
        <v>355</v>
      </c>
      <c r="J3" s="3">
        <f>SLOPE($F$2:$F$51,$C$2:$C$51)</f>
        <v>1.2647709979280395</v>
      </c>
    </row>
    <row r="4" spans="1:10" x14ac:dyDescent="0.2">
      <c r="A4" t="s">
        <v>262</v>
      </c>
      <c r="B4">
        <v>1416</v>
      </c>
      <c r="C4">
        <v>458</v>
      </c>
      <c r="D4">
        <v>34</v>
      </c>
      <c r="E4">
        <v>105</v>
      </c>
      <c r="F4">
        <v>541</v>
      </c>
      <c r="H4" s="2" t="s">
        <v>357</v>
      </c>
      <c r="I4" s="2" t="s">
        <v>355</v>
      </c>
      <c r="J4" s="3">
        <f>SLOPE($F$2:$F$51,$D$2:$D$51)</f>
        <v>3.9385881268277707</v>
      </c>
    </row>
    <row r="5" spans="1:10" x14ac:dyDescent="0.2">
      <c r="A5" t="s">
        <v>315</v>
      </c>
      <c r="B5">
        <v>1700</v>
      </c>
      <c r="C5">
        <v>670</v>
      </c>
      <c r="D5">
        <v>56</v>
      </c>
      <c r="E5">
        <v>88</v>
      </c>
      <c r="F5">
        <v>674</v>
      </c>
      <c r="H5" s="4" t="s">
        <v>358</v>
      </c>
      <c r="I5" s="4" t="s">
        <v>355</v>
      </c>
      <c r="J5" s="5">
        <f>SLOPE($F$2:$F$51,$E$2:$E$51)</f>
        <v>4.7779698873969352</v>
      </c>
    </row>
    <row r="6" spans="1:10" x14ac:dyDescent="0.2">
      <c r="A6" t="s">
        <v>314</v>
      </c>
      <c r="B6">
        <v>1656</v>
      </c>
      <c r="C6">
        <v>523</v>
      </c>
      <c r="D6">
        <v>78</v>
      </c>
      <c r="E6">
        <v>113</v>
      </c>
      <c r="F6">
        <v>696</v>
      </c>
      <c r="H6" s="2" t="s">
        <v>354</v>
      </c>
      <c r="I6" s="2" t="s">
        <v>356</v>
      </c>
      <c r="J6" s="3">
        <f>SLOPE($C$2:$C$51,$B$2:$B$51)</f>
        <v>0.47755400324216013</v>
      </c>
    </row>
    <row r="7" spans="1:10" x14ac:dyDescent="0.2">
      <c r="A7" t="s">
        <v>313</v>
      </c>
      <c r="B7">
        <v>1235</v>
      </c>
      <c r="C7">
        <v>393</v>
      </c>
      <c r="D7">
        <v>79</v>
      </c>
      <c r="E7">
        <v>119</v>
      </c>
      <c r="F7">
        <v>540</v>
      </c>
      <c r="H7" s="2" t="s">
        <v>354</v>
      </c>
      <c r="I7" s="2" t="s">
        <v>357</v>
      </c>
      <c r="J7" s="3">
        <f>SLOPE($D$2:$D$51,$B$2:$B$51)</f>
        <v>9.0489036572982198E-2</v>
      </c>
    </row>
    <row r="8" spans="1:10" x14ac:dyDescent="0.2">
      <c r="A8" t="s">
        <v>37</v>
      </c>
      <c r="B8">
        <v>1267</v>
      </c>
      <c r="C8">
        <v>665</v>
      </c>
      <c r="D8">
        <v>48</v>
      </c>
      <c r="E8">
        <v>77</v>
      </c>
      <c r="F8">
        <v>739</v>
      </c>
      <c r="H8" s="2" t="s">
        <v>354</v>
      </c>
      <c r="I8" s="2" t="s">
        <v>358</v>
      </c>
      <c r="J8" s="3">
        <f>SLOPE($E$2:$E$51,$B$2:$B$51)</f>
        <v>7.0059377367964915E-2</v>
      </c>
    </row>
    <row r="9" spans="1:10" x14ac:dyDescent="0.2">
      <c r="A9" t="s">
        <v>312</v>
      </c>
      <c r="B9">
        <v>991</v>
      </c>
      <c r="C9">
        <v>200</v>
      </c>
      <c r="D9">
        <v>53</v>
      </c>
      <c r="E9">
        <v>104</v>
      </c>
      <c r="F9">
        <v>247</v>
      </c>
    </row>
    <row r="10" spans="1:10" x14ac:dyDescent="0.2">
      <c r="A10" t="s">
        <v>311</v>
      </c>
      <c r="B10">
        <v>1396</v>
      </c>
      <c r="C10">
        <v>416</v>
      </c>
      <c r="D10">
        <v>49</v>
      </c>
      <c r="E10">
        <v>83</v>
      </c>
      <c r="F10">
        <v>515</v>
      </c>
    </row>
    <row r="11" spans="1:10" x14ac:dyDescent="0.2">
      <c r="A11" t="s">
        <v>310</v>
      </c>
      <c r="B11">
        <v>1039</v>
      </c>
      <c r="C11">
        <v>256</v>
      </c>
      <c r="D11">
        <v>31</v>
      </c>
      <c r="E11">
        <v>115</v>
      </c>
      <c r="F11">
        <v>319</v>
      </c>
    </row>
    <row r="12" spans="1:10" x14ac:dyDescent="0.2">
      <c r="A12" t="s">
        <v>309</v>
      </c>
      <c r="B12">
        <v>1142</v>
      </c>
      <c r="C12">
        <v>342</v>
      </c>
      <c r="D12">
        <v>59</v>
      </c>
      <c r="E12">
        <v>128</v>
      </c>
      <c r="F12">
        <v>433</v>
      </c>
    </row>
    <row r="13" spans="1:10" x14ac:dyDescent="0.2">
      <c r="A13" t="s">
        <v>308</v>
      </c>
      <c r="B13">
        <v>2358</v>
      </c>
      <c r="C13">
        <v>965</v>
      </c>
      <c r="D13">
        <v>80</v>
      </c>
      <c r="E13">
        <v>180</v>
      </c>
      <c r="F13">
        <v>1125</v>
      </c>
    </row>
    <row r="14" spans="1:10" x14ac:dyDescent="0.2">
      <c r="A14" t="s">
        <v>49</v>
      </c>
      <c r="B14">
        <v>1458</v>
      </c>
      <c r="C14">
        <v>605</v>
      </c>
      <c r="D14">
        <v>189</v>
      </c>
      <c r="E14">
        <v>106</v>
      </c>
      <c r="F14">
        <v>853</v>
      </c>
    </row>
    <row r="15" spans="1:10" x14ac:dyDescent="0.2">
      <c r="A15" t="s">
        <v>307</v>
      </c>
      <c r="B15">
        <v>2448</v>
      </c>
      <c r="C15">
        <v>1086</v>
      </c>
      <c r="D15">
        <v>174</v>
      </c>
      <c r="E15">
        <v>144</v>
      </c>
      <c r="F15">
        <v>1283</v>
      </c>
    </row>
    <row r="16" spans="1:10" x14ac:dyDescent="0.2">
      <c r="A16" t="s">
        <v>306</v>
      </c>
      <c r="B16">
        <v>1730</v>
      </c>
      <c r="C16">
        <v>553</v>
      </c>
      <c r="D16">
        <v>83</v>
      </c>
      <c r="E16">
        <v>112</v>
      </c>
      <c r="F16">
        <v>679</v>
      </c>
    </row>
    <row r="17" spans="1:10" x14ac:dyDescent="0.2">
      <c r="A17" t="s">
        <v>305</v>
      </c>
      <c r="B17">
        <v>1038</v>
      </c>
      <c r="C17">
        <v>379</v>
      </c>
      <c r="D17">
        <v>62</v>
      </c>
      <c r="E17">
        <v>95</v>
      </c>
      <c r="F17">
        <v>446</v>
      </c>
    </row>
    <row r="18" spans="1:10" x14ac:dyDescent="0.2">
      <c r="A18" t="s">
        <v>175</v>
      </c>
      <c r="B18">
        <v>1632</v>
      </c>
      <c r="C18">
        <v>571</v>
      </c>
      <c r="D18">
        <v>191</v>
      </c>
      <c r="E18">
        <v>146</v>
      </c>
      <c r="F18">
        <v>888</v>
      </c>
    </row>
    <row r="19" spans="1:10" x14ac:dyDescent="0.2">
      <c r="A19" t="s">
        <v>304</v>
      </c>
      <c r="B19">
        <v>1541</v>
      </c>
      <c r="C19">
        <v>621</v>
      </c>
      <c r="D19">
        <v>90</v>
      </c>
      <c r="E19">
        <v>95</v>
      </c>
      <c r="F19">
        <v>720</v>
      </c>
    </row>
    <row r="20" spans="1:10" x14ac:dyDescent="0.2">
      <c r="A20" t="s">
        <v>303</v>
      </c>
      <c r="B20">
        <v>2058</v>
      </c>
      <c r="C20">
        <v>791</v>
      </c>
      <c r="D20">
        <v>129</v>
      </c>
      <c r="E20">
        <v>142</v>
      </c>
      <c r="F20">
        <v>986</v>
      </c>
    </row>
    <row r="21" spans="1:10" x14ac:dyDescent="0.2">
      <c r="A21" t="s">
        <v>302</v>
      </c>
      <c r="B21">
        <v>2141</v>
      </c>
      <c r="C21">
        <v>1021</v>
      </c>
      <c r="D21">
        <v>259</v>
      </c>
      <c r="E21">
        <v>160</v>
      </c>
      <c r="F21">
        <v>1325</v>
      </c>
    </row>
    <row r="22" spans="1:10" x14ac:dyDescent="0.2">
      <c r="A22" t="s">
        <v>301</v>
      </c>
      <c r="B22">
        <v>1233</v>
      </c>
      <c r="C22">
        <v>456</v>
      </c>
      <c r="D22">
        <v>35</v>
      </c>
      <c r="E22">
        <v>88</v>
      </c>
      <c r="F22">
        <v>464</v>
      </c>
    </row>
    <row r="23" spans="1:10" x14ac:dyDescent="0.2">
      <c r="A23" t="s">
        <v>300</v>
      </c>
      <c r="B23">
        <v>1367</v>
      </c>
      <c r="C23">
        <v>588</v>
      </c>
      <c r="D23">
        <v>65</v>
      </c>
      <c r="E23">
        <v>102</v>
      </c>
      <c r="F23">
        <v>625</v>
      </c>
    </row>
    <row r="24" spans="1:10" x14ac:dyDescent="0.2">
      <c r="A24" t="s">
        <v>299</v>
      </c>
      <c r="B24">
        <v>1816</v>
      </c>
      <c r="C24">
        <v>490</v>
      </c>
      <c r="D24">
        <v>74</v>
      </c>
      <c r="E24">
        <v>211</v>
      </c>
      <c r="F24">
        <v>589</v>
      </c>
    </row>
    <row r="25" spans="1:10" x14ac:dyDescent="0.2">
      <c r="A25" t="s">
        <v>298</v>
      </c>
      <c r="B25">
        <v>1675</v>
      </c>
      <c r="C25">
        <v>644</v>
      </c>
      <c r="D25">
        <v>78</v>
      </c>
      <c r="E25">
        <v>137</v>
      </c>
      <c r="F25">
        <v>772</v>
      </c>
    </row>
    <row r="26" spans="1:10" x14ac:dyDescent="0.2">
      <c r="A26" t="s">
        <v>297</v>
      </c>
      <c r="B26">
        <v>2418</v>
      </c>
      <c r="C26">
        <v>1154</v>
      </c>
      <c r="D26">
        <v>92</v>
      </c>
      <c r="E26">
        <v>181</v>
      </c>
      <c r="F26">
        <v>1288</v>
      </c>
    </row>
    <row r="27" spans="1:10" x14ac:dyDescent="0.2">
      <c r="A27" t="s">
        <v>296</v>
      </c>
      <c r="B27">
        <v>2578</v>
      </c>
      <c r="C27">
        <v>1207</v>
      </c>
      <c r="D27">
        <v>284</v>
      </c>
      <c r="E27">
        <v>225</v>
      </c>
      <c r="F27">
        <v>1551</v>
      </c>
    </row>
    <row r="28" spans="1:10" x14ac:dyDescent="0.2">
      <c r="A28" t="s">
        <v>295</v>
      </c>
      <c r="B28">
        <v>1866</v>
      </c>
      <c r="C28">
        <v>423</v>
      </c>
      <c r="D28">
        <v>75</v>
      </c>
      <c r="E28">
        <v>116</v>
      </c>
      <c r="F28">
        <v>544</v>
      </c>
      <c r="I28" s="13"/>
      <c r="J28" s="13"/>
    </row>
    <row r="29" spans="1:10" x14ac:dyDescent="0.2">
      <c r="A29" t="s">
        <v>294</v>
      </c>
      <c r="B29">
        <v>2406</v>
      </c>
      <c r="C29">
        <v>444</v>
      </c>
      <c r="D29">
        <v>45</v>
      </c>
      <c r="E29">
        <v>183</v>
      </c>
      <c r="F29">
        <v>570</v>
      </c>
      <c r="I29" s="13"/>
      <c r="J29" s="13"/>
    </row>
    <row r="30" spans="1:10" x14ac:dyDescent="0.2">
      <c r="A30" t="s">
        <v>293</v>
      </c>
      <c r="B30">
        <v>1907</v>
      </c>
      <c r="C30">
        <v>808</v>
      </c>
      <c r="D30">
        <v>124</v>
      </c>
      <c r="E30">
        <v>156</v>
      </c>
      <c r="F30">
        <v>949</v>
      </c>
      <c r="I30" s="13"/>
      <c r="J30" s="13"/>
    </row>
    <row r="31" spans="1:10" x14ac:dyDescent="0.2">
      <c r="A31" t="s">
        <v>255</v>
      </c>
      <c r="B31">
        <v>1002</v>
      </c>
      <c r="C31">
        <v>508</v>
      </c>
      <c r="D31">
        <v>147</v>
      </c>
      <c r="E31">
        <v>88</v>
      </c>
      <c r="F31">
        <v>654</v>
      </c>
      <c r="I31" s="13"/>
      <c r="J31" s="13"/>
    </row>
    <row r="32" spans="1:10" x14ac:dyDescent="0.2">
      <c r="A32" t="s">
        <v>292</v>
      </c>
      <c r="B32">
        <v>1647</v>
      </c>
      <c r="C32">
        <v>459</v>
      </c>
      <c r="D32">
        <v>57</v>
      </c>
      <c r="E32">
        <v>183</v>
      </c>
      <c r="F32">
        <v>453</v>
      </c>
      <c r="I32" s="13"/>
      <c r="J32" s="13"/>
    </row>
    <row r="33" spans="1:6" x14ac:dyDescent="0.2">
      <c r="A33" t="s">
        <v>291</v>
      </c>
      <c r="B33">
        <v>2329</v>
      </c>
      <c r="C33">
        <v>1019</v>
      </c>
      <c r="D33">
        <v>149</v>
      </c>
      <c r="E33">
        <v>158</v>
      </c>
      <c r="F33">
        <v>1256</v>
      </c>
    </row>
    <row r="34" spans="1:6" x14ac:dyDescent="0.2">
      <c r="A34" t="s">
        <v>290</v>
      </c>
      <c r="B34">
        <v>1072</v>
      </c>
      <c r="C34">
        <v>317</v>
      </c>
      <c r="D34">
        <v>30</v>
      </c>
      <c r="E34">
        <v>81</v>
      </c>
      <c r="F34">
        <v>363</v>
      </c>
    </row>
    <row r="35" spans="1:6" x14ac:dyDescent="0.2">
      <c r="A35" t="s">
        <v>289</v>
      </c>
      <c r="B35">
        <v>1852</v>
      </c>
      <c r="C35">
        <v>684</v>
      </c>
      <c r="D35">
        <v>143</v>
      </c>
      <c r="E35">
        <v>169</v>
      </c>
      <c r="F35">
        <v>931</v>
      </c>
    </row>
    <row r="36" spans="1:6" x14ac:dyDescent="0.2">
      <c r="A36" t="s">
        <v>66</v>
      </c>
      <c r="B36">
        <v>1374</v>
      </c>
      <c r="C36">
        <v>386</v>
      </c>
      <c r="D36">
        <v>116</v>
      </c>
      <c r="E36">
        <v>118</v>
      </c>
      <c r="F36">
        <v>548</v>
      </c>
    </row>
    <row r="37" spans="1:6" x14ac:dyDescent="0.2">
      <c r="A37" t="s">
        <v>288</v>
      </c>
      <c r="B37">
        <v>1889</v>
      </c>
      <c r="C37">
        <v>1177</v>
      </c>
      <c r="D37">
        <v>316</v>
      </c>
      <c r="E37">
        <v>86</v>
      </c>
      <c r="F37">
        <v>1564</v>
      </c>
    </row>
    <row r="38" spans="1:6" x14ac:dyDescent="0.2">
      <c r="A38" t="s">
        <v>287</v>
      </c>
      <c r="B38">
        <v>1567</v>
      </c>
      <c r="C38">
        <v>466</v>
      </c>
      <c r="D38">
        <v>101</v>
      </c>
      <c r="E38">
        <v>87</v>
      </c>
      <c r="F38">
        <v>619</v>
      </c>
    </row>
    <row r="39" spans="1:6" x14ac:dyDescent="0.2">
      <c r="A39" t="s">
        <v>286</v>
      </c>
      <c r="B39">
        <v>1174</v>
      </c>
      <c r="C39">
        <v>308</v>
      </c>
      <c r="D39">
        <v>60</v>
      </c>
      <c r="E39">
        <v>116</v>
      </c>
      <c r="F39">
        <v>339</v>
      </c>
    </row>
    <row r="40" spans="1:6" x14ac:dyDescent="0.2">
      <c r="A40" t="s">
        <v>285</v>
      </c>
      <c r="B40">
        <v>2110</v>
      </c>
      <c r="C40">
        <v>535</v>
      </c>
      <c r="D40">
        <v>53</v>
      </c>
      <c r="E40">
        <v>182</v>
      </c>
      <c r="F40">
        <v>679</v>
      </c>
    </row>
    <row r="41" spans="1:6" x14ac:dyDescent="0.2">
      <c r="A41" t="s">
        <v>284</v>
      </c>
      <c r="B41">
        <v>1230</v>
      </c>
      <c r="C41">
        <v>473</v>
      </c>
      <c r="D41">
        <v>94</v>
      </c>
      <c r="E41">
        <v>102</v>
      </c>
      <c r="F41">
        <v>648</v>
      </c>
    </row>
    <row r="42" spans="1:6" x14ac:dyDescent="0.2">
      <c r="A42" t="s">
        <v>283</v>
      </c>
      <c r="B42">
        <v>2476</v>
      </c>
      <c r="C42">
        <v>1214</v>
      </c>
      <c r="D42">
        <v>384</v>
      </c>
      <c r="E42">
        <v>267</v>
      </c>
      <c r="F42">
        <v>1818</v>
      </c>
    </row>
    <row r="43" spans="1:6" x14ac:dyDescent="0.2">
      <c r="A43" t="s">
        <v>282</v>
      </c>
      <c r="B43">
        <v>2678</v>
      </c>
      <c r="C43">
        <v>1233</v>
      </c>
      <c r="D43">
        <v>266</v>
      </c>
      <c r="E43">
        <v>235</v>
      </c>
      <c r="F43">
        <v>1441</v>
      </c>
    </row>
    <row r="44" spans="1:6" x14ac:dyDescent="0.2">
      <c r="A44" t="s">
        <v>281</v>
      </c>
      <c r="B44">
        <v>1026</v>
      </c>
      <c r="C44">
        <v>221</v>
      </c>
      <c r="D44">
        <v>21</v>
      </c>
      <c r="E44">
        <v>113</v>
      </c>
      <c r="F44">
        <v>284</v>
      </c>
    </row>
    <row r="45" spans="1:6" x14ac:dyDescent="0.2">
      <c r="A45" t="s">
        <v>280</v>
      </c>
      <c r="B45">
        <v>1085</v>
      </c>
      <c r="C45">
        <v>327</v>
      </c>
      <c r="D45">
        <v>81</v>
      </c>
      <c r="E45">
        <v>158</v>
      </c>
      <c r="F45">
        <v>432</v>
      </c>
    </row>
    <row r="46" spans="1:6" x14ac:dyDescent="0.2">
      <c r="A46" t="s">
        <v>279</v>
      </c>
      <c r="B46">
        <v>1334</v>
      </c>
      <c r="C46">
        <v>500</v>
      </c>
      <c r="D46">
        <v>83</v>
      </c>
      <c r="E46">
        <v>97</v>
      </c>
      <c r="F46">
        <v>587</v>
      </c>
    </row>
    <row r="47" spans="1:6" x14ac:dyDescent="0.2">
      <c r="A47" t="s">
        <v>278</v>
      </c>
      <c r="B47">
        <v>1176</v>
      </c>
      <c r="C47">
        <v>503</v>
      </c>
      <c r="D47">
        <v>87</v>
      </c>
      <c r="E47">
        <v>66</v>
      </c>
      <c r="F47">
        <v>570</v>
      </c>
    </row>
    <row r="48" spans="1:6" x14ac:dyDescent="0.2">
      <c r="A48" t="s">
        <v>106</v>
      </c>
      <c r="B48">
        <v>1537</v>
      </c>
      <c r="C48">
        <v>562</v>
      </c>
      <c r="D48">
        <v>195</v>
      </c>
      <c r="E48">
        <v>123</v>
      </c>
      <c r="F48">
        <v>786</v>
      </c>
    </row>
    <row r="49" spans="1:6" x14ac:dyDescent="0.2">
      <c r="A49" t="s">
        <v>81</v>
      </c>
      <c r="B49">
        <v>1486</v>
      </c>
      <c r="C49">
        <v>570</v>
      </c>
      <c r="D49">
        <v>139</v>
      </c>
      <c r="E49">
        <v>116</v>
      </c>
      <c r="F49">
        <v>706</v>
      </c>
    </row>
    <row r="50" spans="1:6" x14ac:dyDescent="0.2">
      <c r="A50" t="s">
        <v>277</v>
      </c>
      <c r="B50">
        <v>1665</v>
      </c>
      <c r="C50">
        <v>726</v>
      </c>
      <c r="D50">
        <v>161</v>
      </c>
      <c r="E50">
        <v>149</v>
      </c>
      <c r="F50">
        <v>877</v>
      </c>
    </row>
    <row r="51" spans="1:6" x14ac:dyDescent="0.2">
      <c r="A51" t="s">
        <v>276</v>
      </c>
      <c r="B51">
        <v>1050</v>
      </c>
      <c r="C51">
        <v>458</v>
      </c>
      <c r="D51">
        <v>89</v>
      </c>
      <c r="E51">
        <v>78</v>
      </c>
      <c r="F51">
        <v>607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9EC9-9CE2-7D42-A8A7-B7485C874964}">
  <dimension ref="A1:J51"/>
  <sheetViews>
    <sheetView workbookViewId="0">
      <selection activeCell="O29" sqref="O29"/>
    </sheetView>
  </sheetViews>
  <sheetFormatPr baseColWidth="10" defaultColWidth="8.83203125" defaultRowHeight="15" x14ac:dyDescent="0.2"/>
  <cols>
    <col min="1" max="1" width="19" bestFit="1" customWidth="1"/>
    <col min="2" max="3" width="5.1640625" bestFit="1" customWidth="1"/>
    <col min="4" max="5" width="4.1640625" bestFit="1" customWidth="1"/>
    <col min="6" max="6" width="5.1640625" bestFit="1" customWidth="1"/>
    <col min="7" max="7" width="5.6640625"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H1" s="4" t="s">
        <v>351</v>
      </c>
      <c r="I1" s="4" t="s">
        <v>352</v>
      </c>
      <c r="J1" s="4" t="s">
        <v>353</v>
      </c>
    </row>
    <row r="2" spans="1:10" x14ac:dyDescent="0.2">
      <c r="A2" t="s">
        <v>402</v>
      </c>
      <c r="B2">
        <v>1396</v>
      </c>
      <c r="C2">
        <v>331</v>
      </c>
      <c r="D2">
        <v>67</v>
      </c>
      <c r="E2">
        <v>183</v>
      </c>
      <c r="F2">
        <v>413</v>
      </c>
      <c r="H2" s="2" t="s">
        <v>354</v>
      </c>
      <c r="I2" s="2" t="s">
        <v>355</v>
      </c>
      <c r="J2" s="23"/>
    </row>
    <row r="3" spans="1:10" x14ac:dyDescent="0.2">
      <c r="A3" t="s">
        <v>403</v>
      </c>
      <c r="B3">
        <v>1898</v>
      </c>
      <c r="C3">
        <v>597</v>
      </c>
      <c r="D3">
        <v>111</v>
      </c>
      <c r="E3">
        <v>196</v>
      </c>
      <c r="F3">
        <v>800</v>
      </c>
      <c r="H3" s="2" t="s">
        <v>356</v>
      </c>
      <c r="I3" s="2" t="s">
        <v>355</v>
      </c>
      <c r="J3" s="23"/>
    </row>
    <row r="4" spans="1:10" x14ac:dyDescent="0.2">
      <c r="A4" t="s">
        <v>404</v>
      </c>
      <c r="B4">
        <v>1652</v>
      </c>
      <c r="C4">
        <v>397</v>
      </c>
      <c r="D4">
        <v>95</v>
      </c>
      <c r="E4">
        <v>170</v>
      </c>
      <c r="F4">
        <v>455</v>
      </c>
      <c r="H4" s="2" t="s">
        <v>357</v>
      </c>
      <c r="I4" s="2" t="s">
        <v>355</v>
      </c>
      <c r="J4" s="23"/>
    </row>
    <row r="5" spans="1:10" x14ac:dyDescent="0.2">
      <c r="A5" t="s">
        <v>405</v>
      </c>
      <c r="B5">
        <v>3113</v>
      </c>
      <c r="C5">
        <v>1520</v>
      </c>
      <c r="D5">
        <v>512</v>
      </c>
      <c r="E5">
        <v>245</v>
      </c>
      <c r="F5">
        <v>2106</v>
      </c>
      <c r="H5" s="4" t="s">
        <v>358</v>
      </c>
      <c r="I5" s="4" t="s">
        <v>355</v>
      </c>
      <c r="J5" s="24"/>
    </row>
    <row r="6" spans="1:10" x14ac:dyDescent="0.2">
      <c r="A6" t="s">
        <v>406</v>
      </c>
      <c r="B6">
        <v>1424</v>
      </c>
      <c r="C6">
        <v>606</v>
      </c>
      <c r="D6">
        <v>98</v>
      </c>
      <c r="E6">
        <v>140</v>
      </c>
      <c r="F6">
        <v>691</v>
      </c>
      <c r="H6" s="2" t="s">
        <v>354</v>
      </c>
      <c r="I6" s="2" t="s">
        <v>356</v>
      </c>
      <c r="J6" s="23"/>
    </row>
    <row r="7" spans="1:10" x14ac:dyDescent="0.2">
      <c r="A7" t="s">
        <v>407</v>
      </c>
      <c r="B7">
        <v>1302</v>
      </c>
      <c r="C7">
        <v>454</v>
      </c>
      <c r="D7">
        <v>109</v>
      </c>
      <c r="E7">
        <v>105</v>
      </c>
      <c r="F7">
        <v>577</v>
      </c>
      <c r="H7" s="2" t="s">
        <v>354</v>
      </c>
      <c r="I7" s="2" t="s">
        <v>357</v>
      </c>
      <c r="J7" s="23"/>
    </row>
    <row r="8" spans="1:10" x14ac:dyDescent="0.2">
      <c r="A8" t="s">
        <v>409</v>
      </c>
      <c r="B8">
        <v>1416</v>
      </c>
      <c r="C8">
        <v>434</v>
      </c>
      <c r="D8">
        <v>119</v>
      </c>
      <c r="E8">
        <v>217</v>
      </c>
      <c r="F8">
        <v>503</v>
      </c>
      <c r="H8" s="2" t="s">
        <v>354</v>
      </c>
      <c r="I8" s="2" t="s">
        <v>358</v>
      </c>
      <c r="J8" s="23"/>
    </row>
    <row r="9" spans="1:10" x14ac:dyDescent="0.2">
      <c r="A9" t="s">
        <v>410</v>
      </c>
      <c r="B9">
        <v>2157</v>
      </c>
      <c r="C9">
        <v>766</v>
      </c>
      <c r="D9">
        <v>196</v>
      </c>
      <c r="E9">
        <v>226</v>
      </c>
      <c r="F9">
        <v>1029</v>
      </c>
    </row>
    <row r="10" spans="1:10" x14ac:dyDescent="0.2">
      <c r="A10" t="s">
        <v>411</v>
      </c>
      <c r="B10">
        <v>1463</v>
      </c>
      <c r="C10">
        <v>432</v>
      </c>
      <c r="D10">
        <v>111</v>
      </c>
      <c r="E10">
        <v>140</v>
      </c>
      <c r="F10">
        <v>539</v>
      </c>
    </row>
    <row r="11" spans="1:10" x14ac:dyDescent="0.2">
      <c r="A11" t="s">
        <v>412</v>
      </c>
      <c r="B11">
        <v>3034</v>
      </c>
      <c r="C11">
        <v>1293</v>
      </c>
      <c r="D11">
        <v>229</v>
      </c>
      <c r="E11">
        <v>155</v>
      </c>
      <c r="F11">
        <v>1348</v>
      </c>
    </row>
    <row r="12" spans="1:10" x14ac:dyDescent="0.2">
      <c r="A12" t="s">
        <v>413</v>
      </c>
      <c r="B12">
        <v>1617</v>
      </c>
      <c r="C12">
        <v>539</v>
      </c>
      <c r="D12">
        <v>137</v>
      </c>
      <c r="E12">
        <v>127</v>
      </c>
      <c r="F12">
        <v>734</v>
      </c>
    </row>
    <row r="13" spans="1:10" x14ac:dyDescent="0.2">
      <c r="A13" t="s">
        <v>414</v>
      </c>
      <c r="B13">
        <v>2680</v>
      </c>
      <c r="C13">
        <v>919</v>
      </c>
      <c r="D13">
        <v>103</v>
      </c>
      <c r="E13">
        <v>233</v>
      </c>
      <c r="F13">
        <v>1090</v>
      </c>
    </row>
    <row r="14" spans="1:10" x14ac:dyDescent="0.2">
      <c r="A14" t="s">
        <v>415</v>
      </c>
      <c r="B14">
        <v>1761</v>
      </c>
      <c r="C14">
        <v>640</v>
      </c>
      <c r="D14">
        <v>99</v>
      </c>
      <c r="E14">
        <v>161</v>
      </c>
      <c r="F14">
        <v>746</v>
      </c>
    </row>
    <row r="15" spans="1:10" x14ac:dyDescent="0.2">
      <c r="A15" t="s">
        <v>416</v>
      </c>
      <c r="B15">
        <v>2481</v>
      </c>
      <c r="C15">
        <v>740</v>
      </c>
      <c r="D15">
        <v>197</v>
      </c>
      <c r="E15">
        <v>203</v>
      </c>
      <c r="F15">
        <v>860</v>
      </c>
    </row>
    <row r="16" spans="1:10" x14ac:dyDescent="0.2">
      <c r="A16" t="s">
        <v>417</v>
      </c>
      <c r="B16">
        <v>817</v>
      </c>
      <c r="C16">
        <v>254</v>
      </c>
      <c r="D16">
        <v>33</v>
      </c>
      <c r="E16">
        <v>137</v>
      </c>
      <c r="F16">
        <v>241</v>
      </c>
    </row>
    <row r="17" spans="1:10" x14ac:dyDescent="0.2">
      <c r="A17" t="s">
        <v>418</v>
      </c>
      <c r="B17">
        <v>1381</v>
      </c>
      <c r="C17">
        <v>540</v>
      </c>
      <c r="D17">
        <v>130</v>
      </c>
      <c r="E17">
        <v>151</v>
      </c>
      <c r="F17">
        <v>658</v>
      </c>
    </row>
    <row r="18" spans="1:10" x14ac:dyDescent="0.2">
      <c r="A18" t="s">
        <v>419</v>
      </c>
      <c r="B18">
        <v>3072</v>
      </c>
      <c r="C18">
        <v>1244</v>
      </c>
      <c r="D18">
        <v>298</v>
      </c>
      <c r="E18">
        <v>233</v>
      </c>
      <c r="F18">
        <v>1617</v>
      </c>
    </row>
    <row r="19" spans="1:10" x14ac:dyDescent="0.2">
      <c r="A19" t="s">
        <v>420</v>
      </c>
      <c r="B19">
        <v>2394</v>
      </c>
      <c r="C19">
        <v>679</v>
      </c>
      <c r="D19">
        <v>60</v>
      </c>
      <c r="E19">
        <v>173</v>
      </c>
      <c r="F19">
        <v>709</v>
      </c>
    </row>
    <row r="20" spans="1:10" x14ac:dyDescent="0.2">
      <c r="A20" t="s">
        <v>421</v>
      </c>
      <c r="B20">
        <v>888</v>
      </c>
      <c r="C20">
        <v>248</v>
      </c>
      <c r="D20">
        <v>71</v>
      </c>
      <c r="E20">
        <v>170</v>
      </c>
      <c r="F20">
        <v>281</v>
      </c>
    </row>
    <row r="21" spans="1:10" x14ac:dyDescent="0.2">
      <c r="A21" t="s">
        <v>422</v>
      </c>
      <c r="B21">
        <v>2365</v>
      </c>
      <c r="C21">
        <v>790</v>
      </c>
      <c r="D21">
        <v>125</v>
      </c>
      <c r="E21">
        <v>241</v>
      </c>
      <c r="F21">
        <v>832</v>
      </c>
    </row>
    <row r="22" spans="1:10" x14ac:dyDescent="0.2">
      <c r="A22" t="s">
        <v>423</v>
      </c>
      <c r="B22">
        <v>1705</v>
      </c>
      <c r="C22">
        <v>364</v>
      </c>
      <c r="D22">
        <v>41</v>
      </c>
      <c r="E22">
        <v>144</v>
      </c>
      <c r="F22">
        <v>422</v>
      </c>
    </row>
    <row r="23" spans="1:10" x14ac:dyDescent="0.2">
      <c r="A23" t="s">
        <v>424</v>
      </c>
      <c r="B23">
        <v>958</v>
      </c>
      <c r="C23">
        <v>294</v>
      </c>
      <c r="D23">
        <v>172</v>
      </c>
      <c r="E23">
        <v>48</v>
      </c>
      <c r="F23">
        <v>468</v>
      </c>
    </row>
    <row r="24" spans="1:10" x14ac:dyDescent="0.2">
      <c r="A24" t="s">
        <v>425</v>
      </c>
      <c r="B24">
        <v>712</v>
      </c>
      <c r="C24">
        <v>185</v>
      </c>
      <c r="D24">
        <v>31</v>
      </c>
      <c r="E24">
        <v>51</v>
      </c>
      <c r="F24">
        <v>257</v>
      </c>
    </row>
    <row r="25" spans="1:10" x14ac:dyDescent="0.2">
      <c r="A25" t="s">
        <v>426</v>
      </c>
      <c r="B25">
        <v>3294</v>
      </c>
      <c r="C25">
        <v>1500</v>
      </c>
      <c r="D25">
        <v>319</v>
      </c>
      <c r="E25">
        <v>269</v>
      </c>
      <c r="F25">
        <v>1789</v>
      </c>
    </row>
    <row r="26" spans="1:10" x14ac:dyDescent="0.2">
      <c r="A26" t="s">
        <v>428</v>
      </c>
      <c r="B26">
        <v>1886</v>
      </c>
      <c r="C26">
        <v>501</v>
      </c>
      <c r="D26">
        <v>98</v>
      </c>
      <c r="E26">
        <v>137</v>
      </c>
      <c r="F26">
        <v>594</v>
      </c>
    </row>
    <row r="27" spans="1:10" x14ac:dyDescent="0.2">
      <c r="A27" t="s">
        <v>429</v>
      </c>
      <c r="B27">
        <v>810</v>
      </c>
      <c r="C27">
        <v>217</v>
      </c>
      <c r="D27">
        <v>55</v>
      </c>
      <c r="E27">
        <v>85</v>
      </c>
      <c r="F27">
        <v>246</v>
      </c>
    </row>
    <row r="28" spans="1:10" x14ac:dyDescent="0.2">
      <c r="A28" t="s">
        <v>430</v>
      </c>
      <c r="B28">
        <v>2821</v>
      </c>
      <c r="C28">
        <v>1024</v>
      </c>
      <c r="D28">
        <v>303</v>
      </c>
      <c r="E28">
        <v>224</v>
      </c>
      <c r="F28">
        <v>1251</v>
      </c>
      <c r="I28" s="13"/>
      <c r="J28" s="13"/>
    </row>
    <row r="29" spans="1:10" x14ac:dyDescent="0.2">
      <c r="A29" t="s">
        <v>431</v>
      </c>
      <c r="B29">
        <v>2570</v>
      </c>
      <c r="C29">
        <v>1096</v>
      </c>
      <c r="D29">
        <v>338</v>
      </c>
      <c r="E29">
        <v>146</v>
      </c>
      <c r="F29">
        <v>1449</v>
      </c>
      <c r="I29" s="13"/>
      <c r="J29" s="13"/>
    </row>
    <row r="30" spans="1:10" x14ac:dyDescent="0.2">
      <c r="A30" t="s">
        <v>432</v>
      </c>
      <c r="B30">
        <v>1519</v>
      </c>
      <c r="C30">
        <v>352</v>
      </c>
      <c r="D30">
        <v>85</v>
      </c>
      <c r="E30">
        <v>245</v>
      </c>
      <c r="F30">
        <v>446</v>
      </c>
      <c r="I30" s="13"/>
      <c r="J30" s="13"/>
    </row>
    <row r="31" spans="1:10" x14ac:dyDescent="0.2">
      <c r="A31" t="s">
        <v>434</v>
      </c>
      <c r="B31">
        <v>2632</v>
      </c>
      <c r="C31">
        <v>1160</v>
      </c>
      <c r="D31">
        <v>440</v>
      </c>
      <c r="E31">
        <v>208</v>
      </c>
      <c r="F31">
        <v>1649</v>
      </c>
      <c r="I31" s="13"/>
      <c r="J31" s="13"/>
    </row>
    <row r="32" spans="1:10" x14ac:dyDescent="0.2">
      <c r="A32" t="s">
        <v>435</v>
      </c>
      <c r="B32">
        <v>2594</v>
      </c>
      <c r="C32">
        <v>1206</v>
      </c>
      <c r="D32">
        <v>248</v>
      </c>
      <c r="E32">
        <v>204</v>
      </c>
      <c r="F32">
        <v>1470</v>
      </c>
      <c r="I32" s="13"/>
      <c r="J32" s="13"/>
    </row>
    <row r="33" spans="1:6" x14ac:dyDescent="0.2">
      <c r="A33" t="s">
        <v>436</v>
      </c>
      <c r="B33">
        <v>1672</v>
      </c>
      <c r="C33">
        <v>384</v>
      </c>
      <c r="D33">
        <v>125</v>
      </c>
      <c r="E33">
        <v>187</v>
      </c>
      <c r="F33">
        <v>511</v>
      </c>
    </row>
    <row r="34" spans="1:6" x14ac:dyDescent="0.2">
      <c r="A34" t="s">
        <v>437</v>
      </c>
      <c r="B34">
        <v>2293</v>
      </c>
      <c r="C34">
        <v>735</v>
      </c>
      <c r="D34">
        <v>105</v>
      </c>
      <c r="E34">
        <v>189</v>
      </c>
      <c r="F34">
        <v>835</v>
      </c>
    </row>
    <row r="35" spans="1:6" x14ac:dyDescent="0.2">
      <c r="A35" t="s">
        <v>438</v>
      </c>
      <c r="B35">
        <v>1896</v>
      </c>
      <c r="C35">
        <v>590</v>
      </c>
      <c r="D35">
        <v>140</v>
      </c>
      <c r="E35">
        <v>224</v>
      </c>
      <c r="F35">
        <v>728</v>
      </c>
    </row>
    <row r="36" spans="1:6" x14ac:dyDescent="0.2">
      <c r="A36" t="s">
        <v>439</v>
      </c>
      <c r="B36">
        <v>934</v>
      </c>
      <c r="C36">
        <v>314</v>
      </c>
      <c r="D36">
        <v>64</v>
      </c>
      <c r="E36">
        <v>83</v>
      </c>
      <c r="F36">
        <v>342</v>
      </c>
    </row>
    <row r="37" spans="1:6" x14ac:dyDescent="0.2">
      <c r="A37" t="s">
        <v>440</v>
      </c>
      <c r="B37">
        <v>1195</v>
      </c>
      <c r="C37">
        <v>145</v>
      </c>
      <c r="D37">
        <v>58</v>
      </c>
      <c r="E37">
        <v>171</v>
      </c>
      <c r="F37">
        <v>182</v>
      </c>
    </row>
    <row r="38" spans="1:6" x14ac:dyDescent="0.2">
      <c r="A38" t="s">
        <v>441</v>
      </c>
      <c r="B38">
        <v>3041</v>
      </c>
      <c r="C38">
        <v>1117</v>
      </c>
      <c r="D38">
        <v>182</v>
      </c>
      <c r="E38">
        <v>169</v>
      </c>
      <c r="F38">
        <v>1431</v>
      </c>
    </row>
    <row r="39" spans="1:6" x14ac:dyDescent="0.2">
      <c r="A39" t="s">
        <v>442</v>
      </c>
      <c r="B39">
        <v>747</v>
      </c>
      <c r="C39">
        <v>231</v>
      </c>
      <c r="D39">
        <v>63</v>
      </c>
      <c r="E39">
        <v>76</v>
      </c>
      <c r="F39">
        <v>254</v>
      </c>
    </row>
    <row r="40" spans="1:6" x14ac:dyDescent="0.2">
      <c r="A40" t="s">
        <v>443</v>
      </c>
      <c r="B40">
        <v>1620</v>
      </c>
      <c r="C40">
        <v>500</v>
      </c>
      <c r="D40">
        <v>97</v>
      </c>
      <c r="E40">
        <v>205</v>
      </c>
      <c r="F40">
        <v>510</v>
      </c>
    </row>
    <row r="41" spans="1:6" x14ac:dyDescent="0.2">
      <c r="A41" t="s">
        <v>444</v>
      </c>
      <c r="B41">
        <v>985</v>
      </c>
      <c r="C41">
        <v>186</v>
      </c>
      <c r="D41">
        <v>72</v>
      </c>
      <c r="E41">
        <v>127</v>
      </c>
      <c r="F41">
        <v>286</v>
      </c>
    </row>
    <row r="42" spans="1:6" x14ac:dyDescent="0.2">
      <c r="A42" t="s">
        <v>445</v>
      </c>
      <c r="B42">
        <v>816</v>
      </c>
      <c r="C42">
        <v>208</v>
      </c>
      <c r="D42">
        <v>36</v>
      </c>
      <c r="E42">
        <v>139</v>
      </c>
      <c r="F42">
        <v>232</v>
      </c>
    </row>
    <row r="43" spans="1:6" x14ac:dyDescent="0.2">
      <c r="A43" t="s">
        <v>446</v>
      </c>
      <c r="B43">
        <v>1266</v>
      </c>
      <c r="C43">
        <v>330</v>
      </c>
      <c r="D43">
        <v>70</v>
      </c>
      <c r="E43">
        <v>224</v>
      </c>
      <c r="F43">
        <v>363</v>
      </c>
    </row>
    <row r="44" spans="1:6" x14ac:dyDescent="0.2">
      <c r="A44" t="s">
        <v>447</v>
      </c>
      <c r="B44">
        <v>787</v>
      </c>
      <c r="C44">
        <v>218</v>
      </c>
      <c r="D44">
        <v>37</v>
      </c>
      <c r="E44">
        <v>98</v>
      </c>
      <c r="F44">
        <v>244</v>
      </c>
    </row>
    <row r="45" spans="1:6" x14ac:dyDescent="0.2">
      <c r="A45" t="s">
        <v>448</v>
      </c>
      <c r="B45">
        <v>1007</v>
      </c>
      <c r="C45">
        <v>390</v>
      </c>
      <c r="D45">
        <v>68</v>
      </c>
      <c r="E45">
        <v>67</v>
      </c>
      <c r="F45">
        <v>394</v>
      </c>
    </row>
    <row r="46" spans="1:6" x14ac:dyDescent="0.2">
      <c r="A46" t="s">
        <v>411</v>
      </c>
      <c r="B46">
        <v>804</v>
      </c>
      <c r="C46">
        <v>236</v>
      </c>
      <c r="D46">
        <v>68</v>
      </c>
      <c r="E46">
        <v>73</v>
      </c>
      <c r="F46">
        <v>296</v>
      </c>
    </row>
    <row r="47" spans="1:6" x14ac:dyDescent="0.2">
      <c r="A47" t="s">
        <v>450</v>
      </c>
      <c r="B47">
        <v>3084</v>
      </c>
      <c r="C47">
        <v>887</v>
      </c>
      <c r="D47">
        <v>189</v>
      </c>
      <c r="E47">
        <v>179</v>
      </c>
      <c r="F47">
        <v>1071</v>
      </c>
    </row>
    <row r="48" spans="1:6" x14ac:dyDescent="0.2">
      <c r="A48" t="s">
        <v>451</v>
      </c>
      <c r="B48">
        <v>803</v>
      </c>
      <c r="C48">
        <v>244</v>
      </c>
      <c r="D48">
        <v>61</v>
      </c>
      <c r="E48">
        <v>120</v>
      </c>
      <c r="F48">
        <v>276</v>
      </c>
    </row>
    <row r="49" spans="1:6" x14ac:dyDescent="0.2">
      <c r="A49" t="s">
        <v>452</v>
      </c>
      <c r="B49">
        <v>1708</v>
      </c>
      <c r="C49">
        <v>346</v>
      </c>
      <c r="D49">
        <v>139</v>
      </c>
      <c r="E49">
        <v>174</v>
      </c>
      <c r="F49">
        <v>499</v>
      </c>
    </row>
    <row r="50" spans="1:6" x14ac:dyDescent="0.2">
      <c r="A50" t="s">
        <v>442</v>
      </c>
      <c r="B50">
        <v>1149</v>
      </c>
      <c r="C50">
        <v>362</v>
      </c>
      <c r="D50">
        <v>101</v>
      </c>
      <c r="E50">
        <v>123</v>
      </c>
      <c r="F50">
        <v>415</v>
      </c>
    </row>
    <row r="51" spans="1:6" x14ac:dyDescent="0.2">
      <c r="A51" t="s">
        <v>453</v>
      </c>
      <c r="B51">
        <v>2766</v>
      </c>
      <c r="C51">
        <v>962</v>
      </c>
      <c r="D51">
        <v>178</v>
      </c>
      <c r="E51">
        <v>166</v>
      </c>
      <c r="F51">
        <v>1191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B421-B6E7-489E-ADB6-A4B5570F5273}">
  <dimension ref="A1:H51"/>
  <sheetViews>
    <sheetView workbookViewId="0">
      <selection activeCell="N19" sqref="N19"/>
    </sheetView>
  </sheetViews>
  <sheetFormatPr baseColWidth="10" defaultColWidth="8.83203125" defaultRowHeight="15" x14ac:dyDescent="0.2"/>
  <cols>
    <col min="1" max="1" width="16" bestFit="1" customWidth="1"/>
    <col min="2" max="3" width="5.1640625" bestFit="1" customWidth="1"/>
    <col min="4" max="4" width="12.1640625" bestFit="1" customWidth="1"/>
    <col min="5" max="5" width="10.83203125" bestFit="1" customWidth="1"/>
    <col min="6" max="6" width="7.1640625" customWidth="1"/>
    <col min="7" max="7" width="8.1640625" bestFit="1" customWidth="1"/>
  </cols>
  <sheetData>
    <row r="1" spans="1:8" x14ac:dyDescent="0.2">
      <c r="A1" s="13" t="s">
        <v>348</v>
      </c>
      <c r="B1" s="13" t="s">
        <v>342</v>
      </c>
      <c r="C1" s="13" t="s">
        <v>321</v>
      </c>
      <c r="D1" s="13" t="s">
        <v>359</v>
      </c>
      <c r="E1" s="13" t="s">
        <v>360</v>
      </c>
    </row>
    <row r="2" spans="1:8" x14ac:dyDescent="0.2">
      <c r="A2" t="s">
        <v>317</v>
      </c>
      <c r="B2">
        <v>2005</v>
      </c>
      <c r="C2">
        <v>701</v>
      </c>
      <c r="D2">
        <f t="shared" ref="D2:D33" si="0">0.604*B2-230.45</f>
        <v>980.56999999999994</v>
      </c>
      <c r="E2">
        <f>C2-D2</f>
        <v>-279.56999999999994</v>
      </c>
      <c r="G2" s="3" t="s">
        <v>353</v>
      </c>
      <c r="H2" s="2">
        <v>0.60399999999999998</v>
      </c>
    </row>
    <row r="3" spans="1:8" x14ac:dyDescent="0.2">
      <c r="A3" t="s">
        <v>316</v>
      </c>
      <c r="B3">
        <v>1179</v>
      </c>
      <c r="C3">
        <v>450</v>
      </c>
      <c r="D3">
        <f t="shared" si="0"/>
        <v>481.666</v>
      </c>
      <c r="E3">
        <f t="shared" ref="E3:E51" si="1">C3-D3</f>
        <v>-31.665999999999997</v>
      </c>
      <c r="G3" s="3" t="s">
        <v>361</v>
      </c>
      <c r="H3" s="2">
        <v>-230.45</v>
      </c>
    </row>
    <row r="4" spans="1:8" x14ac:dyDescent="0.2">
      <c r="A4" t="s">
        <v>262</v>
      </c>
      <c r="B4">
        <v>1416</v>
      </c>
      <c r="C4">
        <v>541</v>
      </c>
      <c r="D4">
        <f t="shared" si="0"/>
        <v>624.81400000000008</v>
      </c>
      <c r="E4">
        <f t="shared" si="1"/>
        <v>-83.814000000000078</v>
      </c>
      <c r="G4" s="1"/>
    </row>
    <row r="5" spans="1:8" x14ac:dyDescent="0.2">
      <c r="A5" t="s">
        <v>315</v>
      </c>
      <c r="B5">
        <v>1700</v>
      </c>
      <c r="C5">
        <v>674</v>
      </c>
      <c r="D5">
        <f t="shared" si="0"/>
        <v>796.34999999999991</v>
      </c>
      <c r="E5">
        <f t="shared" si="1"/>
        <v>-122.34999999999991</v>
      </c>
      <c r="G5" s="1"/>
    </row>
    <row r="6" spans="1:8" x14ac:dyDescent="0.2">
      <c r="A6" t="s">
        <v>314</v>
      </c>
      <c r="B6">
        <v>1656</v>
      </c>
      <c r="C6">
        <v>696</v>
      </c>
      <c r="D6">
        <f t="shared" si="0"/>
        <v>769.77399999999989</v>
      </c>
      <c r="E6">
        <f t="shared" si="1"/>
        <v>-73.773999999999887</v>
      </c>
      <c r="G6" s="1"/>
    </row>
    <row r="7" spans="1:8" x14ac:dyDescent="0.2">
      <c r="A7" t="s">
        <v>313</v>
      </c>
      <c r="B7">
        <v>1235</v>
      </c>
      <c r="C7">
        <v>540</v>
      </c>
      <c r="D7">
        <f t="shared" si="0"/>
        <v>515.49</v>
      </c>
      <c r="E7">
        <f t="shared" si="1"/>
        <v>24.509999999999991</v>
      </c>
      <c r="G7" s="1"/>
    </row>
    <row r="8" spans="1:8" x14ac:dyDescent="0.2">
      <c r="A8" t="s">
        <v>37</v>
      </c>
      <c r="B8">
        <v>1267</v>
      </c>
      <c r="C8">
        <v>739</v>
      </c>
      <c r="D8">
        <f t="shared" si="0"/>
        <v>534.81799999999998</v>
      </c>
      <c r="E8">
        <f t="shared" si="1"/>
        <v>204.18200000000002</v>
      </c>
      <c r="G8" s="1"/>
    </row>
    <row r="9" spans="1:8" x14ac:dyDescent="0.2">
      <c r="A9" t="s">
        <v>312</v>
      </c>
      <c r="B9">
        <v>991</v>
      </c>
      <c r="C9">
        <v>247</v>
      </c>
      <c r="D9">
        <f t="shared" si="0"/>
        <v>368.11399999999998</v>
      </c>
      <c r="E9">
        <f t="shared" si="1"/>
        <v>-121.11399999999998</v>
      </c>
    </row>
    <row r="10" spans="1:8" x14ac:dyDescent="0.2">
      <c r="A10" t="s">
        <v>311</v>
      </c>
      <c r="B10">
        <v>1396</v>
      </c>
      <c r="C10">
        <v>515</v>
      </c>
      <c r="D10">
        <f t="shared" si="0"/>
        <v>612.73399999999992</v>
      </c>
      <c r="E10">
        <f t="shared" si="1"/>
        <v>-97.733999999999924</v>
      </c>
    </row>
    <row r="11" spans="1:8" x14ac:dyDescent="0.2">
      <c r="A11" t="s">
        <v>310</v>
      </c>
      <c r="B11">
        <v>1039</v>
      </c>
      <c r="C11">
        <v>319</v>
      </c>
      <c r="D11">
        <f t="shared" si="0"/>
        <v>397.10599999999994</v>
      </c>
      <c r="E11">
        <f t="shared" si="1"/>
        <v>-78.105999999999938</v>
      </c>
    </row>
    <row r="12" spans="1:8" x14ac:dyDescent="0.2">
      <c r="A12" t="s">
        <v>309</v>
      </c>
      <c r="B12">
        <v>1142</v>
      </c>
      <c r="C12">
        <v>433</v>
      </c>
      <c r="D12">
        <f t="shared" si="0"/>
        <v>459.31800000000004</v>
      </c>
      <c r="E12">
        <f t="shared" si="1"/>
        <v>-26.31800000000004</v>
      </c>
    </row>
    <row r="13" spans="1:8" x14ac:dyDescent="0.2">
      <c r="A13" t="s">
        <v>308</v>
      </c>
      <c r="B13">
        <v>2358</v>
      </c>
      <c r="C13">
        <v>1125</v>
      </c>
      <c r="D13">
        <f t="shared" si="0"/>
        <v>1193.7819999999999</v>
      </c>
      <c r="E13">
        <f t="shared" si="1"/>
        <v>-68.781999999999925</v>
      </c>
    </row>
    <row r="14" spans="1:8" x14ac:dyDescent="0.2">
      <c r="A14" t="s">
        <v>49</v>
      </c>
      <c r="B14">
        <v>1458</v>
      </c>
      <c r="C14">
        <v>853</v>
      </c>
      <c r="D14">
        <f t="shared" si="0"/>
        <v>650.18200000000002</v>
      </c>
      <c r="E14">
        <f t="shared" si="1"/>
        <v>202.81799999999998</v>
      </c>
    </row>
    <row r="15" spans="1:8" x14ac:dyDescent="0.2">
      <c r="A15" t="s">
        <v>307</v>
      </c>
      <c r="B15">
        <v>2448</v>
      </c>
      <c r="C15">
        <v>1283</v>
      </c>
      <c r="D15">
        <f t="shared" si="0"/>
        <v>1248.1419999999998</v>
      </c>
      <c r="E15">
        <f t="shared" si="1"/>
        <v>34.858000000000175</v>
      </c>
    </row>
    <row r="16" spans="1:8" x14ac:dyDescent="0.2">
      <c r="A16" t="s">
        <v>306</v>
      </c>
      <c r="B16">
        <v>1730</v>
      </c>
      <c r="C16">
        <v>679</v>
      </c>
      <c r="D16">
        <f t="shared" si="0"/>
        <v>814.47</v>
      </c>
      <c r="E16">
        <f t="shared" si="1"/>
        <v>-135.47000000000003</v>
      </c>
    </row>
    <row r="17" spans="1:5" x14ac:dyDescent="0.2">
      <c r="A17" t="s">
        <v>305</v>
      </c>
      <c r="B17">
        <v>1038</v>
      </c>
      <c r="C17">
        <v>446</v>
      </c>
      <c r="D17">
        <f t="shared" si="0"/>
        <v>396.50200000000001</v>
      </c>
      <c r="E17">
        <f t="shared" si="1"/>
        <v>49.49799999999999</v>
      </c>
    </row>
    <row r="18" spans="1:5" x14ac:dyDescent="0.2">
      <c r="A18" t="s">
        <v>175</v>
      </c>
      <c r="B18">
        <v>1632</v>
      </c>
      <c r="C18">
        <v>888</v>
      </c>
      <c r="D18">
        <f t="shared" si="0"/>
        <v>755.27800000000002</v>
      </c>
      <c r="E18">
        <f t="shared" si="1"/>
        <v>132.72199999999998</v>
      </c>
    </row>
    <row r="19" spans="1:5" x14ac:dyDescent="0.2">
      <c r="A19" t="s">
        <v>304</v>
      </c>
      <c r="B19">
        <v>1541</v>
      </c>
      <c r="C19">
        <v>720</v>
      </c>
      <c r="D19">
        <f t="shared" si="0"/>
        <v>700.31400000000008</v>
      </c>
      <c r="E19">
        <f t="shared" si="1"/>
        <v>19.685999999999922</v>
      </c>
    </row>
    <row r="20" spans="1:5" x14ac:dyDescent="0.2">
      <c r="A20" t="s">
        <v>303</v>
      </c>
      <c r="B20">
        <v>2058</v>
      </c>
      <c r="C20">
        <v>986</v>
      </c>
      <c r="D20">
        <f t="shared" si="0"/>
        <v>1012.5819999999999</v>
      </c>
      <c r="E20">
        <f t="shared" si="1"/>
        <v>-26.58199999999988</v>
      </c>
    </row>
    <row r="21" spans="1:5" x14ac:dyDescent="0.2">
      <c r="A21" t="s">
        <v>302</v>
      </c>
      <c r="B21">
        <v>2141</v>
      </c>
      <c r="C21">
        <v>1325</v>
      </c>
      <c r="D21">
        <f t="shared" si="0"/>
        <v>1062.7139999999999</v>
      </c>
      <c r="E21">
        <f t="shared" si="1"/>
        <v>262.28600000000006</v>
      </c>
    </row>
    <row r="22" spans="1:5" x14ac:dyDescent="0.2">
      <c r="A22" t="s">
        <v>301</v>
      </c>
      <c r="B22">
        <v>1233</v>
      </c>
      <c r="C22">
        <v>464</v>
      </c>
      <c r="D22">
        <f t="shared" si="0"/>
        <v>514.28199999999993</v>
      </c>
      <c r="E22">
        <f t="shared" si="1"/>
        <v>-50.281999999999925</v>
      </c>
    </row>
    <row r="23" spans="1:5" x14ac:dyDescent="0.2">
      <c r="A23" t="s">
        <v>300</v>
      </c>
      <c r="B23">
        <v>1367</v>
      </c>
      <c r="C23">
        <v>625</v>
      </c>
      <c r="D23">
        <f t="shared" si="0"/>
        <v>595.21800000000007</v>
      </c>
      <c r="E23">
        <f t="shared" si="1"/>
        <v>29.781999999999925</v>
      </c>
    </row>
    <row r="24" spans="1:5" x14ac:dyDescent="0.2">
      <c r="A24" t="s">
        <v>299</v>
      </c>
      <c r="B24">
        <v>1816</v>
      </c>
      <c r="C24">
        <v>589</v>
      </c>
      <c r="D24">
        <f t="shared" si="0"/>
        <v>866.41399999999999</v>
      </c>
      <c r="E24">
        <f t="shared" si="1"/>
        <v>-277.41399999999999</v>
      </c>
    </row>
    <row r="25" spans="1:5" x14ac:dyDescent="0.2">
      <c r="A25" t="s">
        <v>298</v>
      </c>
      <c r="B25">
        <v>1675</v>
      </c>
      <c r="C25">
        <v>772</v>
      </c>
      <c r="D25">
        <f t="shared" si="0"/>
        <v>781.25</v>
      </c>
      <c r="E25">
        <f t="shared" si="1"/>
        <v>-9.25</v>
      </c>
    </row>
    <row r="26" spans="1:5" x14ac:dyDescent="0.2">
      <c r="A26" t="s">
        <v>297</v>
      </c>
      <c r="B26">
        <v>2418</v>
      </c>
      <c r="C26">
        <v>1288</v>
      </c>
      <c r="D26">
        <f t="shared" si="0"/>
        <v>1230.0219999999999</v>
      </c>
      <c r="E26">
        <f t="shared" si="1"/>
        <v>57.978000000000065</v>
      </c>
    </row>
    <row r="27" spans="1:5" x14ac:dyDescent="0.2">
      <c r="A27" t="s">
        <v>296</v>
      </c>
      <c r="B27">
        <v>2578</v>
      </c>
      <c r="C27">
        <v>1551</v>
      </c>
      <c r="D27">
        <f t="shared" si="0"/>
        <v>1326.6619999999998</v>
      </c>
      <c r="E27">
        <f t="shared" si="1"/>
        <v>224.33800000000019</v>
      </c>
    </row>
    <row r="28" spans="1:5" x14ac:dyDescent="0.2">
      <c r="A28" t="s">
        <v>295</v>
      </c>
      <c r="B28">
        <v>1866</v>
      </c>
      <c r="C28">
        <v>544</v>
      </c>
      <c r="D28">
        <f t="shared" si="0"/>
        <v>896.61400000000003</v>
      </c>
      <c r="E28">
        <f t="shared" si="1"/>
        <v>-352.61400000000003</v>
      </c>
    </row>
    <row r="29" spans="1:5" x14ac:dyDescent="0.2">
      <c r="A29" t="s">
        <v>294</v>
      </c>
      <c r="B29">
        <v>2406</v>
      </c>
      <c r="C29">
        <v>570</v>
      </c>
      <c r="D29">
        <f t="shared" si="0"/>
        <v>1222.7739999999999</v>
      </c>
      <c r="E29">
        <f t="shared" si="1"/>
        <v>-652.77399999999989</v>
      </c>
    </row>
    <row r="30" spans="1:5" x14ac:dyDescent="0.2">
      <c r="A30" t="s">
        <v>293</v>
      </c>
      <c r="B30">
        <v>1907</v>
      </c>
      <c r="C30">
        <v>949</v>
      </c>
      <c r="D30">
        <f t="shared" si="0"/>
        <v>921.37799999999993</v>
      </c>
      <c r="E30">
        <f t="shared" si="1"/>
        <v>27.622000000000071</v>
      </c>
    </row>
    <row r="31" spans="1:5" x14ac:dyDescent="0.2">
      <c r="A31" t="s">
        <v>255</v>
      </c>
      <c r="B31">
        <v>1002</v>
      </c>
      <c r="C31">
        <v>654</v>
      </c>
      <c r="D31">
        <f t="shared" si="0"/>
        <v>374.75799999999998</v>
      </c>
      <c r="E31">
        <f t="shared" si="1"/>
        <v>279.24200000000002</v>
      </c>
    </row>
    <row r="32" spans="1:5" x14ac:dyDescent="0.2">
      <c r="A32" t="s">
        <v>292</v>
      </c>
      <c r="B32">
        <v>1647</v>
      </c>
      <c r="C32">
        <v>453</v>
      </c>
      <c r="D32">
        <f t="shared" si="0"/>
        <v>764.33799999999997</v>
      </c>
      <c r="E32">
        <f t="shared" si="1"/>
        <v>-311.33799999999997</v>
      </c>
    </row>
    <row r="33" spans="1:5" x14ac:dyDescent="0.2">
      <c r="A33" t="s">
        <v>291</v>
      </c>
      <c r="B33">
        <v>2329</v>
      </c>
      <c r="C33">
        <v>1256</v>
      </c>
      <c r="D33">
        <f t="shared" si="0"/>
        <v>1176.2659999999998</v>
      </c>
      <c r="E33">
        <f t="shared" si="1"/>
        <v>79.734000000000151</v>
      </c>
    </row>
    <row r="34" spans="1:5" x14ac:dyDescent="0.2">
      <c r="A34" t="s">
        <v>290</v>
      </c>
      <c r="B34">
        <v>1072</v>
      </c>
      <c r="C34">
        <v>363</v>
      </c>
      <c r="D34">
        <f t="shared" ref="D34:D51" si="2">0.604*B34-230.45</f>
        <v>417.03799999999995</v>
      </c>
      <c r="E34">
        <f t="shared" si="1"/>
        <v>-54.037999999999954</v>
      </c>
    </row>
    <row r="35" spans="1:5" x14ac:dyDescent="0.2">
      <c r="A35" t="s">
        <v>289</v>
      </c>
      <c r="B35">
        <v>1852</v>
      </c>
      <c r="C35">
        <v>931</v>
      </c>
      <c r="D35">
        <f t="shared" si="2"/>
        <v>888.1579999999999</v>
      </c>
      <c r="E35">
        <f t="shared" si="1"/>
        <v>42.842000000000098</v>
      </c>
    </row>
    <row r="36" spans="1:5" x14ac:dyDescent="0.2">
      <c r="A36" t="s">
        <v>66</v>
      </c>
      <c r="B36">
        <v>1374</v>
      </c>
      <c r="C36">
        <v>548</v>
      </c>
      <c r="D36">
        <f t="shared" si="2"/>
        <v>599.44599999999991</v>
      </c>
      <c r="E36">
        <f t="shared" si="1"/>
        <v>-51.445999999999913</v>
      </c>
    </row>
    <row r="37" spans="1:5" x14ac:dyDescent="0.2">
      <c r="A37" t="s">
        <v>288</v>
      </c>
      <c r="B37">
        <v>1889</v>
      </c>
      <c r="C37">
        <v>1564</v>
      </c>
      <c r="D37">
        <f t="shared" si="2"/>
        <v>910.50599999999986</v>
      </c>
      <c r="E37">
        <f t="shared" si="1"/>
        <v>653.49400000000014</v>
      </c>
    </row>
    <row r="38" spans="1:5" x14ac:dyDescent="0.2">
      <c r="A38" t="s">
        <v>287</v>
      </c>
      <c r="B38">
        <v>1567</v>
      </c>
      <c r="C38">
        <v>619</v>
      </c>
      <c r="D38">
        <f t="shared" si="2"/>
        <v>716.01800000000003</v>
      </c>
      <c r="E38">
        <f t="shared" si="1"/>
        <v>-97.018000000000029</v>
      </c>
    </row>
    <row r="39" spans="1:5" x14ac:dyDescent="0.2">
      <c r="A39" t="s">
        <v>286</v>
      </c>
      <c r="B39">
        <v>1174</v>
      </c>
      <c r="C39">
        <v>339</v>
      </c>
      <c r="D39">
        <f t="shared" si="2"/>
        <v>478.64600000000002</v>
      </c>
      <c r="E39">
        <f t="shared" si="1"/>
        <v>-139.64600000000002</v>
      </c>
    </row>
    <row r="40" spans="1:5" x14ac:dyDescent="0.2">
      <c r="A40" t="s">
        <v>285</v>
      </c>
      <c r="B40">
        <v>2110</v>
      </c>
      <c r="C40">
        <v>679</v>
      </c>
      <c r="D40">
        <f t="shared" si="2"/>
        <v>1043.99</v>
      </c>
      <c r="E40">
        <f t="shared" si="1"/>
        <v>-364.99</v>
      </c>
    </row>
    <row r="41" spans="1:5" x14ac:dyDescent="0.2">
      <c r="A41" t="s">
        <v>284</v>
      </c>
      <c r="B41">
        <v>1230</v>
      </c>
      <c r="C41">
        <v>648</v>
      </c>
      <c r="D41">
        <f t="shared" si="2"/>
        <v>512.47</v>
      </c>
      <c r="E41">
        <f t="shared" si="1"/>
        <v>135.52999999999997</v>
      </c>
    </row>
    <row r="42" spans="1:5" x14ac:dyDescent="0.2">
      <c r="A42" t="s">
        <v>283</v>
      </c>
      <c r="B42">
        <v>2476</v>
      </c>
      <c r="C42">
        <v>1818</v>
      </c>
      <c r="D42">
        <f t="shared" si="2"/>
        <v>1265.0539999999999</v>
      </c>
      <c r="E42">
        <f t="shared" si="1"/>
        <v>552.94600000000014</v>
      </c>
    </row>
    <row r="43" spans="1:5" x14ac:dyDescent="0.2">
      <c r="A43" t="s">
        <v>282</v>
      </c>
      <c r="B43">
        <v>2678</v>
      </c>
      <c r="C43">
        <v>1441</v>
      </c>
      <c r="D43">
        <f t="shared" si="2"/>
        <v>1387.0619999999999</v>
      </c>
      <c r="E43">
        <f t="shared" si="1"/>
        <v>53.938000000000102</v>
      </c>
    </row>
    <row r="44" spans="1:5" x14ac:dyDescent="0.2">
      <c r="A44" t="s">
        <v>281</v>
      </c>
      <c r="B44">
        <v>1026</v>
      </c>
      <c r="C44">
        <v>284</v>
      </c>
      <c r="D44">
        <f t="shared" si="2"/>
        <v>389.25399999999996</v>
      </c>
      <c r="E44">
        <f t="shared" si="1"/>
        <v>-105.25399999999996</v>
      </c>
    </row>
    <row r="45" spans="1:5" x14ac:dyDescent="0.2">
      <c r="A45" t="s">
        <v>280</v>
      </c>
      <c r="B45">
        <v>1085</v>
      </c>
      <c r="C45">
        <v>432</v>
      </c>
      <c r="D45">
        <f t="shared" si="2"/>
        <v>424.89000000000004</v>
      </c>
      <c r="E45">
        <f t="shared" si="1"/>
        <v>7.1099999999999568</v>
      </c>
    </row>
    <row r="46" spans="1:5" x14ac:dyDescent="0.2">
      <c r="A46" t="s">
        <v>279</v>
      </c>
      <c r="B46">
        <v>1334</v>
      </c>
      <c r="C46">
        <v>587</v>
      </c>
      <c r="D46">
        <f t="shared" si="2"/>
        <v>575.28600000000006</v>
      </c>
      <c r="E46">
        <f t="shared" si="1"/>
        <v>11.713999999999942</v>
      </c>
    </row>
    <row r="47" spans="1:5" x14ac:dyDescent="0.2">
      <c r="A47" t="s">
        <v>278</v>
      </c>
      <c r="B47">
        <v>1176</v>
      </c>
      <c r="C47">
        <v>570</v>
      </c>
      <c r="D47">
        <f t="shared" si="2"/>
        <v>479.85399999999998</v>
      </c>
      <c r="E47">
        <f t="shared" si="1"/>
        <v>90.146000000000015</v>
      </c>
    </row>
    <row r="48" spans="1:5" x14ac:dyDescent="0.2">
      <c r="A48" t="s">
        <v>106</v>
      </c>
      <c r="B48">
        <v>1537</v>
      </c>
      <c r="C48">
        <v>786</v>
      </c>
      <c r="D48">
        <f t="shared" si="2"/>
        <v>697.89799999999991</v>
      </c>
      <c r="E48">
        <f t="shared" si="1"/>
        <v>88.102000000000089</v>
      </c>
    </row>
    <row r="49" spans="1:5" x14ac:dyDescent="0.2">
      <c r="A49" t="s">
        <v>81</v>
      </c>
      <c r="B49">
        <v>1486</v>
      </c>
      <c r="C49">
        <v>706</v>
      </c>
      <c r="D49">
        <f t="shared" si="2"/>
        <v>667.09400000000005</v>
      </c>
      <c r="E49">
        <f t="shared" si="1"/>
        <v>38.905999999999949</v>
      </c>
    </row>
    <row r="50" spans="1:5" x14ac:dyDescent="0.2">
      <c r="A50" t="s">
        <v>277</v>
      </c>
      <c r="B50">
        <v>1665</v>
      </c>
      <c r="C50">
        <v>877</v>
      </c>
      <c r="D50">
        <f t="shared" si="2"/>
        <v>775.21</v>
      </c>
      <c r="E50">
        <f t="shared" si="1"/>
        <v>101.78999999999996</v>
      </c>
    </row>
    <row r="51" spans="1:5" x14ac:dyDescent="0.2">
      <c r="A51" t="s">
        <v>276</v>
      </c>
      <c r="B51">
        <v>1050</v>
      </c>
      <c r="C51">
        <v>607</v>
      </c>
      <c r="D51">
        <f t="shared" si="2"/>
        <v>403.74999999999994</v>
      </c>
      <c r="E51">
        <f t="shared" si="1"/>
        <v>203.25000000000006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22189-55B7-D743-9EBB-486C0F3FC442}">
  <dimension ref="A1:M51"/>
  <sheetViews>
    <sheetView tabSelected="1" workbookViewId="0">
      <selection activeCell="D6" sqref="D6"/>
    </sheetView>
  </sheetViews>
  <sheetFormatPr baseColWidth="10" defaultColWidth="8.83203125" defaultRowHeight="15" x14ac:dyDescent="0.2"/>
  <cols>
    <col min="1" max="1" width="19" bestFit="1" customWidth="1"/>
    <col min="2" max="3" width="5.1640625" bestFit="1" customWidth="1"/>
    <col min="4" max="4" width="12.1640625" bestFit="1" customWidth="1"/>
    <col min="5" max="5" width="10.83203125" bestFit="1" customWidth="1"/>
    <col min="6" max="6" width="7.1640625" customWidth="1"/>
    <col min="7" max="7" width="8.1640625" bestFit="1" customWidth="1"/>
  </cols>
  <sheetData>
    <row r="1" spans="1:13" x14ac:dyDescent="0.2">
      <c r="A1" s="13" t="s">
        <v>348</v>
      </c>
      <c r="B1" s="13" t="s">
        <v>342</v>
      </c>
      <c r="C1" s="13" t="s">
        <v>321</v>
      </c>
      <c r="D1" s="13" t="s">
        <v>359</v>
      </c>
      <c r="E1" s="13" t="s">
        <v>360</v>
      </c>
    </row>
    <row r="2" spans="1:13" x14ac:dyDescent="0.2">
      <c r="A2" t="s">
        <v>402</v>
      </c>
      <c r="B2">
        <v>1396</v>
      </c>
      <c r="C2">
        <v>413</v>
      </c>
      <c r="D2" s="25"/>
      <c r="E2" s="25"/>
      <c r="G2" s="3" t="s">
        <v>353</v>
      </c>
      <c r="H2" s="23"/>
    </row>
    <row r="3" spans="1:13" x14ac:dyDescent="0.2">
      <c r="A3" t="s">
        <v>403</v>
      </c>
      <c r="B3">
        <v>1898</v>
      </c>
      <c r="C3">
        <v>800</v>
      </c>
      <c r="D3" s="25"/>
      <c r="E3" s="25"/>
      <c r="G3" s="3" t="s">
        <v>361</v>
      </c>
      <c r="H3" s="25"/>
    </row>
    <row r="4" spans="1:13" x14ac:dyDescent="0.2">
      <c r="A4" t="s">
        <v>404</v>
      </c>
      <c r="B4">
        <v>1652</v>
      </c>
      <c r="C4">
        <v>455</v>
      </c>
      <c r="D4" s="25"/>
      <c r="E4" s="25"/>
      <c r="G4" s="1"/>
    </row>
    <row r="5" spans="1:13" x14ac:dyDescent="0.2">
      <c r="A5" t="s">
        <v>405</v>
      </c>
      <c r="B5">
        <v>3113</v>
      </c>
      <c r="C5">
        <v>2106</v>
      </c>
      <c r="D5" s="25"/>
      <c r="E5" s="25"/>
      <c r="G5" s="23" t="s">
        <v>690</v>
      </c>
      <c r="H5" s="25"/>
      <c r="I5" s="25"/>
      <c r="J5" s="25"/>
      <c r="K5" s="25"/>
      <c r="L5" s="25"/>
      <c r="M5" s="25"/>
    </row>
    <row r="6" spans="1:13" x14ac:dyDescent="0.2">
      <c r="A6" t="s">
        <v>406</v>
      </c>
      <c r="B6">
        <v>1424</v>
      </c>
      <c r="C6">
        <v>691</v>
      </c>
      <c r="D6" s="25"/>
      <c r="E6" s="25"/>
      <c r="G6" s="23"/>
      <c r="H6" s="25"/>
      <c r="I6" s="25"/>
      <c r="J6" s="25"/>
      <c r="K6" s="25"/>
      <c r="L6" s="25"/>
      <c r="M6" s="25"/>
    </row>
    <row r="7" spans="1:13" x14ac:dyDescent="0.2">
      <c r="A7" t="s">
        <v>407</v>
      </c>
      <c r="B7">
        <v>1302</v>
      </c>
      <c r="C7">
        <v>577</v>
      </c>
      <c r="D7" s="25"/>
      <c r="E7" s="25"/>
      <c r="G7" s="23"/>
      <c r="H7" s="25"/>
      <c r="I7" s="25"/>
      <c r="J7" s="25"/>
      <c r="K7" s="25"/>
      <c r="L7" s="25"/>
      <c r="M7" s="25"/>
    </row>
    <row r="8" spans="1:13" x14ac:dyDescent="0.2">
      <c r="A8" t="s">
        <v>409</v>
      </c>
      <c r="B8">
        <v>1416</v>
      </c>
      <c r="C8">
        <v>503</v>
      </c>
      <c r="D8" s="25"/>
      <c r="E8" s="25"/>
      <c r="G8" s="23"/>
      <c r="H8" s="25"/>
      <c r="I8" s="25"/>
      <c r="J8" s="25"/>
      <c r="K8" s="25"/>
      <c r="L8" s="25"/>
      <c r="M8" s="25"/>
    </row>
    <row r="9" spans="1:13" x14ac:dyDescent="0.2">
      <c r="A9" t="s">
        <v>410</v>
      </c>
      <c r="B9">
        <v>2157</v>
      </c>
      <c r="C9">
        <v>1029</v>
      </c>
      <c r="D9" s="25"/>
      <c r="E9" s="25"/>
      <c r="G9" s="25"/>
      <c r="H9" s="25"/>
      <c r="I9" s="25"/>
      <c r="J9" s="25"/>
      <c r="K9" s="25"/>
      <c r="L9" s="25"/>
      <c r="M9" s="25"/>
    </row>
    <row r="10" spans="1:13" x14ac:dyDescent="0.2">
      <c r="A10" t="s">
        <v>411</v>
      </c>
      <c r="B10">
        <v>1463</v>
      </c>
      <c r="C10">
        <v>539</v>
      </c>
      <c r="D10" s="25"/>
      <c r="E10" s="25"/>
      <c r="G10" s="25"/>
      <c r="H10" s="25"/>
      <c r="I10" s="25"/>
      <c r="J10" s="25"/>
      <c r="K10" s="25"/>
      <c r="L10" s="25"/>
      <c r="M10" s="25"/>
    </row>
    <row r="11" spans="1:13" x14ac:dyDescent="0.2">
      <c r="A11" t="s">
        <v>412</v>
      </c>
      <c r="B11">
        <v>3034</v>
      </c>
      <c r="C11">
        <v>1348</v>
      </c>
      <c r="D11" s="25"/>
      <c r="E11" s="25"/>
      <c r="G11" s="25"/>
      <c r="H11" s="25"/>
      <c r="I11" s="25"/>
      <c r="J11" s="25"/>
      <c r="K11" s="25"/>
      <c r="L11" s="25"/>
      <c r="M11" s="25"/>
    </row>
    <row r="12" spans="1:13" x14ac:dyDescent="0.2">
      <c r="A12" t="s">
        <v>413</v>
      </c>
      <c r="B12">
        <v>1617</v>
      </c>
      <c r="C12">
        <v>734</v>
      </c>
      <c r="D12" s="25"/>
      <c r="E12" s="25"/>
      <c r="G12" s="25"/>
      <c r="H12" s="25"/>
      <c r="I12" s="25"/>
      <c r="J12" s="25"/>
      <c r="K12" s="25"/>
      <c r="L12" s="25"/>
      <c r="M12" s="25"/>
    </row>
    <row r="13" spans="1:13" x14ac:dyDescent="0.2">
      <c r="A13" t="s">
        <v>414</v>
      </c>
      <c r="B13">
        <v>2680</v>
      </c>
      <c r="C13">
        <v>1090</v>
      </c>
      <c r="D13" s="25"/>
      <c r="E13" s="25"/>
      <c r="G13" s="25"/>
      <c r="H13" s="25"/>
      <c r="I13" s="25"/>
      <c r="J13" s="25"/>
      <c r="K13" s="25"/>
      <c r="L13" s="25"/>
      <c r="M13" s="25"/>
    </row>
    <row r="14" spans="1:13" x14ac:dyDescent="0.2">
      <c r="A14" t="s">
        <v>415</v>
      </c>
      <c r="B14">
        <v>1761</v>
      </c>
      <c r="C14">
        <v>746</v>
      </c>
      <c r="D14" s="25"/>
      <c r="E14" s="25"/>
      <c r="G14" s="25"/>
      <c r="H14" s="25"/>
      <c r="I14" s="25"/>
      <c r="J14" s="25"/>
      <c r="K14" s="25"/>
      <c r="L14" s="25"/>
      <c r="M14" s="25"/>
    </row>
    <row r="15" spans="1:13" x14ac:dyDescent="0.2">
      <c r="A15" t="s">
        <v>416</v>
      </c>
      <c r="B15">
        <v>2481</v>
      </c>
      <c r="C15">
        <v>860</v>
      </c>
      <c r="D15" s="25"/>
      <c r="E15" s="25"/>
      <c r="G15" s="25"/>
      <c r="H15" s="25"/>
      <c r="I15" s="25"/>
      <c r="J15" s="25"/>
      <c r="K15" s="25"/>
      <c r="L15" s="25"/>
      <c r="M15" s="25"/>
    </row>
    <row r="16" spans="1:13" x14ac:dyDescent="0.2">
      <c r="A16" t="s">
        <v>417</v>
      </c>
      <c r="B16">
        <v>817</v>
      </c>
      <c r="C16">
        <v>241</v>
      </c>
      <c r="D16" s="25"/>
      <c r="E16" s="25"/>
      <c r="G16" s="25"/>
      <c r="H16" s="25"/>
      <c r="I16" s="25"/>
      <c r="J16" s="25"/>
      <c r="K16" s="25"/>
      <c r="L16" s="25"/>
      <c r="M16" s="25"/>
    </row>
    <row r="17" spans="1:13" x14ac:dyDescent="0.2">
      <c r="A17" t="s">
        <v>418</v>
      </c>
      <c r="B17">
        <v>1381</v>
      </c>
      <c r="C17">
        <v>658</v>
      </c>
      <c r="D17" s="25"/>
      <c r="E17" s="25"/>
      <c r="G17" s="25"/>
      <c r="H17" s="25"/>
      <c r="I17" s="25"/>
      <c r="J17" s="25"/>
      <c r="K17" s="25"/>
      <c r="L17" s="25"/>
      <c r="M17" s="25"/>
    </row>
    <row r="18" spans="1:13" x14ac:dyDescent="0.2">
      <c r="A18" t="s">
        <v>419</v>
      </c>
      <c r="B18">
        <v>3072</v>
      </c>
      <c r="C18">
        <v>1617</v>
      </c>
      <c r="D18" s="25"/>
      <c r="E18" s="25"/>
      <c r="G18" s="25"/>
      <c r="H18" s="25"/>
      <c r="I18" s="25"/>
      <c r="J18" s="25"/>
      <c r="K18" s="25"/>
      <c r="L18" s="25"/>
      <c r="M18" s="25"/>
    </row>
    <row r="19" spans="1:13" x14ac:dyDescent="0.2">
      <c r="A19" t="s">
        <v>420</v>
      </c>
      <c r="B19">
        <v>2394</v>
      </c>
      <c r="C19">
        <v>709</v>
      </c>
      <c r="D19" s="25"/>
      <c r="E19" s="25"/>
      <c r="G19" s="25"/>
      <c r="H19" s="25"/>
      <c r="I19" s="25"/>
      <c r="J19" s="25"/>
      <c r="K19" s="25"/>
      <c r="L19" s="25"/>
      <c r="M19" s="25"/>
    </row>
    <row r="20" spans="1:13" x14ac:dyDescent="0.2">
      <c r="A20" t="s">
        <v>421</v>
      </c>
      <c r="B20">
        <v>888</v>
      </c>
      <c r="C20">
        <v>281</v>
      </c>
      <c r="D20" s="25"/>
      <c r="E20" s="25"/>
      <c r="G20" s="25"/>
      <c r="H20" s="25"/>
      <c r="I20" s="25"/>
      <c r="J20" s="25"/>
      <c r="K20" s="25"/>
      <c r="L20" s="25"/>
      <c r="M20" s="25"/>
    </row>
    <row r="21" spans="1:13" x14ac:dyDescent="0.2">
      <c r="A21" t="s">
        <v>422</v>
      </c>
      <c r="B21">
        <v>2365</v>
      </c>
      <c r="C21">
        <v>832</v>
      </c>
      <c r="D21" s="25"/>
      <c r="E21" s="25"/>
    </row>
    <row r="22" spans="1:13" x14ac:dyDescent="0.2">
      <c r="A22" t="s">
        <v>423</v>
      </c>
      <c r="B22">
        <v>1705</v>
      </c>
      <c r="C22">
        <v>422</v>
      </c>
      <c r="D22" s="25"/>
      <c r="E22" s="25"/>
    </row>
    <row r="23" spans="1:13" x14ac:dyDescent="0.2">
      <c r="A23" t="s">
        <v>424</v>
      </c>
      <c r="B23">
        <v>958</v>
      </c>
      <c r="C23">
        <v>468</v>
      </c>
      <c r="D23" s="25"/>
      <c r="E23" s="25"/>
    </row>
    <row r="24" spans="1:13" x14ac:dyDescent="0.2">
      <c r="A24" t="s">
        <v>425</v>
      </c>
      <c r="B24">
        <v>712</v>
      </c>
      <c r="C24">
        <v>257</v>
      </c>
      <c r="D24" s="25"/>
      <c r="E24" s="25"/>
    </row>
    <row r="25" spans="1:13" x14ac:dyDescent="0.2">
      <c r="A25" t="s">
        <v>426</v>
      </c>
      <c r="B25">
        <v>3294</v>
      </c>
      <c r="C25">
        <v>1789</v>
      </c>
      <c r="D25" s="25"/>
      <c r="E25" s="25"/>
    </row>
    <row r="26" spans="1:13" x14ac:dyDescent="0.2">
      <c r="A26" t="s">
        <v>428</v>
      </c>
      <c r="B26">
        <v>1886</v>
      </c>
      <c r="C26">
        <v>594</v>
      </c>
      <c r="D26" s="25"/>
      <c r="E26" s="25"/>
    </row>
    <row r="27" spans="1:13" x14ac:dyDescent="0.2">
      <c r="A27" t="s">
        <v>429</v>
      </c>
      <c r="B27">
        <v>810</v>
      </c>
      <c r="C27">
        <v>246</v>
      </c>
      <c r="D27" s="25"/>
      <c r="E27" s="25"/>
    </row>
    <row r="28" spans="1:13" x14ac:dyDescent="0.2">
      <c r="A28" t="s">
        <v>430</v>
      </c>
      <c r="B28">
        <v>2821</v>
      </c>
      <c r="C28">
        <v>1251</v>
      </c>
      <c r="D28" s="25"/>
      <c r="E28" s="25"/>
    </row>
    <row r="29" spans="1:13" x14ac:dyDescent="0.2">
      <c r="A29" t="s">
        <v>431</v>
      </c>
      <c r="B29">
        <v>2570</v>
      </c>
      <c r="C29">
        <v>1449</v>
      </c>
      <c r="D29" s="25"/>
      <c r="E29" s="25"/>
    </row>
    <row r="30" spans="1:13" x14ac:dyDescent="0.2">
      <c r="A30" t="s">
        <v>432</v>
      </c>
      <c r="B30">
        <v>1519</v>
      </c>
      <c r="C30">
        <v>446</v>
      </c>
      <c r="D30" s="25"/>
      <c r="E30" s="25"/>
    </row>
    <row r="31" spans="1:13" x14ac:dyDescent="0.2">
      <c r="A31" t="s">
        <v>434</v>
      </c>
      <c r="B31">
        <v>2632</v>
      </c>
      <c r="C31">
        <v>1649</v>
      </c>
      <c r="D31" s="25"/>
      <c r="E31" s="25"/>
    </row>
    <row r="32" spans="1:13" x14ac:dyDescent="0.2">
      <c r="A32" t="s">
        <v>435</v>
      </c>
      <c r="B32">
        <v>2594</v>
      </c>
      <c r="C32">
        <v>1470</v>
      </c>
      <c r="D32" s="25"/>
      <c r="E32" s="25"/>
    </row>
    <row r="33" spans="1:5" x14ac:dyDescent="0.2">
      <c r="A33" t="s">
        <v>436</v>
      </c>
      <c r="B33">
        <v>1672</v>
      </c>
      <c r="C33">
        <v>511</v>
      </c>
      <c r="D33" s="25"/>
      <c r="E33" s="25"/>
    </row>
    <row r="34" spans="1:5" x14ac:dyDescent="0.2">
      <c r="A34" t="s">
        <v>437</v>
      </c>
      <c r="B34">
        <v>2293</v>
      </c>
      <c r="C34">
        <v>835</v>
      </c>
      <c r="D34" s="25"/>
      <c r="E34" s="25"/>
    </row>
    <row r="35" spans="1:5" x14ac:dyDescent="0.2">
      <c r="A35" t="s">
        <v>438</v>
      </c>
      <c r="B35">
        <v>1896</v>
      </c>
      <c r="C35">
        <v>728</v>
      </c>
      <c r="D35" s="25"/>
      <c r="E35" s="25"/>
    </row>
    <row r="36" spans="1:5" x14ac:dyDescent="0.2">
      <c r="A36" t="s">
        <v>439</v>
      </c>
      <c r="B36">
        <v>934</v>
      </c>
      <c r="C36">
        <v>342</v>
      </c>
      <c r="D36" s="25"/>
      <c r="E36" s="25"/>
    </row>
    <row r="37" spans="1:5" x14ac:dyDescent="0.2">
      <c r="A37" t="s">
        <v>440</v>
      </c>
      <c r="B37">
        <v>1195</v>
      </c>
      <c r="C37">
        <v>182</v>
      </c>
      <c r="D37" s="25"/>
      <c r="E37" s="25"/>
    </row>
    <row r="38" spans="1:5" x14ac:dyDescent="0.2">
      <c r="A38" t="s">
        <v>441</v>
      </c>
      <c r="B38">
        <v>3041</v>
      </c>
      <c r="C38">
        <v>1431</v>
      </c>
      <c r="D38" s="25"/>
      <c r="E38" s="25"/>
    </row>
    <row r="39" spans="1:5" x14ac:dyDescent="0.2">
      <c r="A39" t="s">
        <v>442</v>
      </c>
      <c r="B39">
        <v>747</v>
      </c>
      <c r="C39">
        <v>254</v>
      </c>
      <c r="D39" s="25"/>
      <c r="E39" s="25"/>
    </row>
    <row r="40" spans="1:5" x14ac:dyDescent="0.2">
      <c r="A40" t="s">
        <v>443</v>
      </c>
      <c r="B40">
        <v>1620</v>
      </c>
      <c r="C40">
        <v>510</v>
      </c>
      <c r="D40" s="25"/>
      <c r="E40" s="25"/>
    </row>
    <row r="41" spans="1:5" x14ac:dyDescent="0.2">
      <c r="A41" t="s">
        <v>444</v>
      </c>
      <c r="B41">
        <v>985</v>
      </c>
      <c r="C41">
        <v>286</v>
      </c>
      <c r="D41" s="25"/>
      <c r="E41" s="25"/>
    </row>
    <row r="42" spans="1:5" x14ac:dyDescent="0.2">
      <c r="A42" t="s">
        <v>445</v>
      </c>
      <c r="B42">
        <v>816</v>
      </c>
      <c r="C42">
        <v>232</v>
      </c>
      <c r="D42" s="25"/>
      <c r="E42" s="25"/>
    </row>
    <row r="43" spans="1:5" x14ac:dyDescent="0.2">
      <c r="A43" t="s">
        <v>446</v>
      </c>
      <c r="B43">
        <v>1266</v>
      </c>
      <c r="C43">
        <v>363</v>
      </c>
      <c r="D43" s="25"/>
      <c r="E43" s="25"/>
    </row>
    <row r="44" spans="1:5" x14ac:dyDescent="0.2">
      <c r="A44" t="s">
        <v>447</v>
      </c>
      <c r="B44">
        <v>787</v>
      </c>
      <c r="C44">
        <v>244</v>
      </c>
      <c r="D44" s="25"/>
      <c r="E44" s="25"/>
    </row>
    <row r="45" spans="1:5" x14ac:dyDescent="0.2">
      <c r="A45" t="s">
        <v>448</v>
      </c>
      <c r="B45">
        <v>1007</v>
      </c>
      <c r="C45">
        <v>394</v>
      </c>
      <c r="D45" s="25"/>
      <c r="E45" s="25"/>
    </row>
    <row r="46" spans="1:5" x14ac:dyDescent="0.2">
      <c r="A46" t="s">
        <v>411</v>
      </c>
      <c r="B46">
        <v>804</v>
      </c>
      <c r="C46">
        <v>296</v>
      </c>
      <c r="D46" s="25"/>
      <c r="E46" s="25"/>
    </row>
    <row r="47" spans="1:5" x14ac:dyDescent="0.2">
      <c r="A47" t="s">
        <v>450</v>
      </c>
      <c r="B47">
        <v>3084</v>
      </c>
      <c r="C47">
        <v>1071</v>
      </c>
      <c r="D47" s="25"/>
      <c r="E47" s="25"/>
    </row>
    <row r="48" spans="1:5" x14ac:dyDescent="0.2">
      <c r="A48" t="s">
        <v>451</v>
      </c>
      <c r="B48">
        <v>803</v>
      </c>
      <c r="C48">
        <v>276</v>
      </c>
      <c r="D48" s="25"/>
      <c r="E48" s="25"/>
    </row>
    <row r="49" spans="1:5" x14ac:dyDescent="0.2">
      <c r="A49" t="s">
        <v>452</v>
      </c>
      <c r="B49">
        <v>1708</v>
      </c>
      <c r="C49">
        <v>499</v>
      </c>
      <c r="D49" s="25"/>
      <c r="E49" s="25"/>
    </row>
    <row r="50" spans="1:5" x14ac:dyDescent="0.2">
      <c r="A50" t="s">
        <v>442</v>
      </c>
      <c r="B50">
        <v>1149</v>
      </c>
      <c r="C50">
        <v>415</v>
      </c>
      <c r="D50" s="25"/>
      <c r="E50" s="25"/>
    </row>
    <row r="51" spans="1:5" x14ac:dyDescent="0.2">
      <c r="A51" t="s">
        <v>453</v>
      </c>
      <c r="B51">
        <v>2766</v>
      </c>
      <c r="C51">
        <v>1191</v>
      </c>
      <c r="D51" s="25"/>
      <c r="E51" s="2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29D1E-D6AB-DB4C-8F13-4A3C6715CC4C}">
  <dimension ref="A1:J51"/>
  <sheetViews>
    <sheetView zoomScale="110" zoomScaleNormal="110" workbookViewId="0">
      <selection activeCell="G2" sqref="G2"/>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7" width="12.1640625" bestFit="1"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G1" s="13" t="s">
        <v>359</v>
      </c>
      <c r="H1" s="13" t="s">
        <v>360</v>
      </c>
    </row>
    <row r="2" spans="1:10" x14ac:dyDescent="0.2">
      <c r="A2" t="s">
        <v>317</v>
      </c>
      <c r="B2">
        <v>2005</v>
      </c>
      <c r="C2">
        <v>569</v>
      </c>
      <c r="D2">
        <v>80</v>
      </c>
      <c r="E2">
        <v>130</v>
      </c>
      <c r="F2">
        <v>701</v>
      </c>
      <c r="G2">
        <f>0.604*B2-230.45</f>
        <v>980.56999999999994</v>
      </c>
      <c r="H2">
        <f>F2-G2</f>
        <v>-279.56999999999994</v>
      </c>
      <c r="J2" s="1"/>
    </row>
    <row r="3" spans="1:10" x14ac:dyDescent="0.2">
      <c r="A3" t="s">
        <v>316</v>
      </c>
      <c r="B3">
        <v>1179</v>
      </c>
      <c r="C3">
        <v>403</v>
      </c>
      <c r="D3">
        <v>61</v>
      </c>
      <c r="E3">
        <v>99</v>
      </c>
      <c r="F3">
        <v>450</v>
      </c>
      <c r="G3">
        <f t="shared" ref="G3:G51" si="0">0.604*B3-230.45</f>
        <v>481.666</v>
      </c>
      <c r="H3">
        <f t="shared" ref="H3:H51" si="1">F3-G3</f>
        <v>-31.665999999999997</v>
      </c>
      <c r="J3" s="1"/>
    </row>
    <row r="4" spans="1:10" x14ac:dyDescent="0.2">
      <c r="A4" t="s">
        <v>262</v>
      </c>
      <c r="B4">
        <v>1416</v>
      </c>
      <c r="C4">
        <v>458</v>
      </c>
      <c r="D4">
        <v>34</v>
      </c>
      <c r="E4">
        <v>105</v>
      </c>
      <c r="F4">
        <v>541</v>
      </c>
      <c r="G4">
        <f t="shared" si="0"/>
        <v>624.81400000000008</v>
      </c>
      <c r="H4">
        <f t="shared" si="1"/>
        <v>-83.814000000000078</v>
      </c>
      <c r="J4" s="1"/>
    </row>
    <row r="5" spans="1:10" x14ac:dyDescent="0.2">
      <c r="A5" t="s">
        <v>315</v>
      </c>
      <c r="B5">
        <v>1700</v>
      </c>
      <c r="C5">
        <v>670</v>
      </c>
      <c r="D5">
        <v>56</v>
      </c>
      <c r="E5">
        <v>88</v>
      </c>
      <c r="F5">
        <v>674</v>
      </c>
      <c r="G5">
        <f t="shared" si="0"/>
        <v>796.34999999999991</v>
      </c>
      <c r="H5">
        <f t="shared" si="1"/>
        <v>-122.34999999999991</v>
      </c>
      <c r="J5" s="1"/>
    </row>
    <row r="6" spans="1:10" x14ac:dyDescent="0.2">
      <c r="A6" t="s">
        <v>314</v>
      </c>
      <c r="B6">
        <v>1656</v>
      </c>
      <c r="C6">
        <v>523</v>
      </c>
      <c r="D6">
        <v>78</v>
      </c>
      <c r="E6">
        <v>113</v>
      </c>
      <c r="F6">
        <v>696</v>
      </c>
      <c r="G6">
        <f t="shared" si="0"/>
        <v>769.77399999999989</v>
      </c>
      <c r="H6">
        <f t="shared" si="1"/>
        <v>-73.773999999999887</v>
      </c>
      <c r="J6" s="1"/>
    </row>
    <row r="7" spans="1:10" x14ac:dyDescent="0.2">
      <c r="A7" t="s">
        <v>313</v>
      </c>
      <c r="B7">
        <v>1235</v>
      </c>
      <c r="C7">
        <v>393</v>
      </c>
      <c r="D7">
        <v>79</v>
      </c>
      <c r="E7">
        <v>119</v>
      </c>
      <c r="F7">
        <v>540</v>
      </c>
      <c r="G7">
        <f t="shared" si="0"/>
        <v>515.49</v>
      </c>
      <c r="H7">
        <f t="shared" si="1"/>
        <v>24.509999999999991</v>
      </c>
      <c r="J7" s="1"/>
    </row>
    <row r="8" spans="1:10" x14ac:dyDescent="0.2">
      <c r="A8" t="s">
        <v>37</v>
      </c>
      <c r="B8">
        <v>1267</v>
      </c>
      <c r="C8">
        <v>665</v>
      </c>
      <c r="D8">
        <v>48</v>
      </c>
      <c r="E8">
        <v>77</v>
      </c>
      <c r="F8">
        <v>739</v>
      </c>
      <c r="G8">
        <f t="shared" si="0"/>
        <v>534.81799999999998</v>
      </c>
      <c r="H8">
        <f t="shared" si="1"/>
        <v>204.18200000000002</v>
      </c>
      <c r="J8" s="1"/>
    </row>
    <row r="9" spans="1:10" x14ac:dyDescent="0.2">
      <c r="A9" t="s">
        <v>312</v>
      </c>
      <c r="B9">
        <v>991</v>
      </c>
      <c r="C9">
        <v>200</v>
      </c>
      <c r="D9">
        <v>53</v>
      </c>
      <c r="E9">
        <v>104</v>
      </c>
      <c r="F9">
        <v>247</v>
      </c>
      <c r="G9">
        <f t="shared" si="0"/>
        <v>368.11399999999998</v>
      </c>
      <c r="H9">
        <f t="shared" si="1"/>
        <v>-121.11399999999998</v>
      </c>
    </row>
    <row r="10" spans="1:10" x14ac:dyDescent="0.2">
      <c r="A10" t="s">
        <v>311</v>
      </c>
      <c r="B10">
        <v>1396</v>
      </c>
      <c r="C10">
        <v>416</v>
      </c>
      <c r="D10">
        <v>49</v>
      </c>
      <c r="E10">
        <v>83</v>
      </c>
      <c r="F10">
        <v>515</v>
      </c>
      <c r="G10">
        <f t="shared" si="0"/>
        <v>612.73399999999992</v>
      </c>
      <c r="H10">
        <f t="shared" si="1"/>
        <v>-97.733999999999924</v>
      </c>
    </row>
    <row r="11" spans="1:10" x14ac:dyDescent="0.2">
      <c r="A11" t="s">
        <v>310</v>
      </c>
      <c r="B11">
        <v>1039</v>
      </c>
      <c r="C11">
        <v>256</v>
      </c>
      <c r="D11">
        <v>31</v>
      </c>
      <c r="E11">
        <v>115</v>
      </c>
      <c r="F11">
        <v>319</v>
      </c>
      <c r="G11">
        <f t="shared" si="0"/>
        <v>397.10599999999994</v>
      </c>
      <c r="H11">
        <f t="shared" si="1"/>
        <v>-78.105999999999938</v>
      </c>
    </row>
    <row r="12" spans="1:10" x14ac:dyDescent="0.2">
      <c r="A12" t="s">
        <v>309</v>
      </c>
      <c r="B12">
        <v>1142</v>
      </c>
      <c r="C12">
        <v>342</v>
      </c>
      <c r="D12">
        <v>59</v>
      </c>
      <c r="E12">
        <v>128</v>
      </c>
      <c r="F12">
        <v>433</v>
      </c>
      <c r="G12">
        <f t="shared" si="0"/>
        <v>459.31800000000004</v>
      </c>
      <c r="H12">
        <f t="shared" si="1"/>
        <v>-26.31800000000004</v>
      </c>
    </row>
    <row r="13" spans="1:10" x14ac:dyDescent="0.2">
      <c r="A13" t="s">
        <v>308</v>
      </c>
      <c r="B13">
        <v>2358</v>
      </c>
      <c r="C13">
        <v>965</v>
      </c>
      <c r="D13">
        <v>80</v>
      </c>
      <c r="E13">
        <v>180</v>
      </c>
      <c r="F13">
        <v>1125</v>
      </c>
      <c r="G13">
        <f t="shared" si="0"/>
        <v>1193.7819999999999</v>
      </c>
      <c r="H13">
        <f t="shared" si="1"/>
        <v>-68.781999999999925</v>
      </c>
    </row>
    <row r="14" spans="1:10" x14ac:dyDescent="0.2">
      <c r="A14" t="s">
        <v>49</v>
      </c>
      <c r="B14">
        <v>1458</v>
      </c>
      <c r="C14">
        <v>605</v>
      </c>
      <c r="D14">
        <v>189</v>
      </c>
      <c r="E14">
        <v>106</v>
      </c>
      <c r="F14">
        <v>853</v>
      </c>
      <c r="G14">
        <f t="shared" si="0"/>
        <v>650.18200000000002</v>
      </c>
      <c r="H14">
        <f t="shared" si="1"/>
        <v>202.81799999999998</v>
      </c>
    </row>
    <row r="15" spans="1:10" x14ac:dyDescent="0.2">
      <c r="A15" t="s">
        <v>307</v>
      </c>
      <c r="B15">
        <v>2448</v>
      </c>
      <c r="C15">
        <v>1086</v>
      </c>
      <c r="D15">
        <v>174</v>
      </c>
      <c r="E15">
        <v>144</v>
      </c>
      <c r="F15">
        <v>1283</v>
      </c>
      <c r="G15">
        <f t="shared" si="0"/>
        <v>1248.1419999999998</v>
      </c>
      <c r="H15">
        <f t="shared" si="1"/>
        <v>34.858000000000175</v>
      </c>
    </row>
    <row r="16" spans="1:10" x14ac:dyDescent="0.2">
      <c r="A16" t="s">
        <v>306</v>
      </c>
      <c r="B16">
        <v>1730</v>
      </c>
      <c r="C16">
        <v>553</v>
      </c>
      <c r="D16">
        <v>83</v>
      </c>
      <c r="E16">
        <v>112</v>
      </c>
      <c r="F16">
        <v>679</v>
      </c>
      <c r="G16">
        <f t="shared" si="0"/>
        <v>814.47</v>
      </c>
      <c r="H16">
        <f t="shared" si="1"/>
        <v>-135.47000000000003</v>
      </c>
    </row>
    <row r="17" spans="1:8" x14ac:dyDescent="0.2">
      <c r="A17" t="s">
        <v>305</v>
      </c>
      <c r="B17">
        <v>1038</v>
      </c>
      <c r="C17">
        <v>379</v>
      </c>
      <c r="D17">
        <v>62</v>
      </c>
      <c r="E17">
        <v>95</v>
      </c>
      <c r="F17">
        <v>446</v>
      </c>
      <c r="G17">
        <f t="shared" si="0"/>
        <v>396.50200000000001</v>
      </c>
      <c r="H17">
        <f t="shared" si="1"/>
        <v>49.49799999999999</v>
      </c>
    </row>
    <row r="18" spans="1:8" x14ac:dyDescent="0.2">
      <c r="A18" t="s">
        <v>175</v>
      </c>
      <c r="B18">
        <v>1632</v>
      </c>
      <c r="C18">
        <v>571</v>
      </c>
      <c r="D18">
        <v>191</v>
      </c>
      <c r="E18">
        <v>146</v>
      </c>
      <c r="F18">
        <v>888</v>
      </c>
      <c r="G18">
        <f t="shared" si="0"/>
        <v>755.27800000000002</v>
      </c>
      <c r="H18">
        <f t="shared" si="1"/>
        <v>132.72199999999998</v>
      </c>
    </row>
    <row r="19" spans="1:8" x14ac:dyDescent="0.2">
      <c r="A19" t="s">
        <v>304</v>
      </c>
      <c r="B19">
        <v>1541</v>
      </c>
      <c r="C19">
        <v>621</v>
      </c>
      <c r="D19">
        <v>90</v>
      </c>
      <c r="E19">
        <v>95</v>
      </c>
      <c r="F19">
        <v>720</v>
      </c>
      <c r="G19">
        <f t="shared" si="0"/>
        <v>700.31400000000008</v>
      </c>
      <c r="H19">
        <f t="shared" si="1"/>
        <v>19.685999999999922</v>
      </c>
    </row>
    <row r="20" spans="1:8" x14ac:dyDescent="0.2">
      <c r="A20" t="s">
        <v>303</v>
      </c>
      <c r="B20">
        <v>2058</v>
      </c>
      <c r="C20">
        <v>791</v>
      </c>
      <c r="D20">
        <v>129</v>
      </c>
      <c r="E20">
        <v>142</v>
      </c>
      <c r="F20">
        <v>986</v>
      </c>
      <c r="G20">
        <f t="shared" si="0"/>
        <v>1012.5819999999999</v>
      </c>
      <c r="H20">
        <f t="shared" si="1"/>
        <v>-26.58199999999988</v>
      </c>
    </row>
    <row r="21" spans="1:8" x14ac:dyDescent="0.2">
      <c r="A21" t="s">
        <v>302</v>
      </c>
      <c r="B21">
        <v>2141</v>
      </c>
      <c r="C21">
        <v>1021</v>
      </c>
      <c r="D21">
        <v>259</v>
      </c>
      <c r="E21">
        <v>160</v>
      </c>
      <c r="F21">
        <v>1325</v>
      </c>
      <c r="G21">
        <f t="shared" si="0"/>
        <v>1062.7139999999999</v>
      </c>
      <c r="H21">
        <f t="shared" si="1"/>
        <v>262.28600000000006</v>
      </c>
    </row>
    <row r="22" spans="1:8" x14ac:dyDescent="0.2">
      <c r="A22" t="s">
        <v>301</v>
      </c>
      <c r="B22">
        <v>1233</v>
      </c>
      <c r="C22">
        <v>456</v>
      </c>
      <c r="D22">
        <v>35</v>
      </c>
      <c r="E22">
        <v>88</v>
      </c>
      <c r="F22">
        <v>464</v>
      </c>
      <c r="G22">
        <f t="shared" si="0"/>
        <v>514.28199999999993</v>
      </c>
      <c r="H22">
        <f t="shared" si="1"/>
        <v>-50.281999999999925</v>
      </c>
    </row>
    <row r="23" spans="1:8" x14ac:dyDescent="0.2">
      <c r="A23" t="s">
        <v>300</v>
      </c>
      <c r="B23">
        <v>1367</v>
      </c>
      <c r="C23">
        <v>588</v>
      </c>
      <c r="D23">
        <v>65</v>
      </c>
      <c r="E23">
        <v>102</v>
      </c>
      <c r="F23">
        <v>625</v>
      </c>
      <c r="G23">
        <f t="shared" si="0"/>
        <v>595.21800000000007</v>
      </c>
      <c r="H23">
        <f t="shared" si="1"/>
        <v>29.781999999999925</v>
      </c>
    </row>
    <row r="24" spans="1:8" x14ac:dyDescent="0.2">
      <c r="A24" t="s">
        <v>299</v>
      </c>
      <c r="B24">
        <v>1816</v>
      </c>
      <c r="C24">
        <v>490</v>
      </c>
      <c r="D24">
        <v>74</v>
      </c>
      <c r="E24">
        <v>211</v>
      </c>
      <c r="F24">
        <v>589</v>
      </c>
      <c r="G24">
        <f t="shared" si="0"/>
        <v>866.41399999999999</v>
      </c>
      <c r="H24">
        <f t="shared" si="1"/>
        <v>-277.41399999999999</v>
      </c>
    </row>
    <row r="25" spans="1:8" x14ac:dyDescent="0.2">
      <c r="A25" t="s">
        <v>298</v>
      </c>
      <c r="B25">
        <v>1675</v>
      </c>
      <c r="C25">
        <v>644</v>
      </c>
      <c r="D25">
        <v>78</v>
      </c>
      <c r="E25">
        <v>137</v>
      </c>
      <c r="F25">
        <v>772</v>
      </c>
      <c r="G25">
        <f t="shared" si="0"/>
        <v>781.25</v>
      </c>
      <c r="H25">
        <f t="shared" si="1"/>
        <v>-9.25</v>
      </c>
    </row>
    <row r="26" spans="1:8" x14ac:dyDescent="0.2">
      <c r="A26" t="s">
        <v>297</v>
      </c>
      <c r="B26">
        <v>2418</v>
      </c>
      <c r="C26">
        <v>1154</v>
      </c>
      <c r="D26">
        <v>92</v>
      </c>
      <c r="E26">
        <v>181</v>
      </c>
      <c r="F26">
        <v>1288</v>
      </c>
      <c r="G26">
        <f t="shared" si="0"/>
        <v>1230.0219999999999</v>
      </c>
      <c r="H26">
        <f t="shared" si="1"/>
        <v>57.978000000000065</v>
      </c>
    </row>
    <row r="27" spans="1:8" x14ac:dyDescent="0.2">
      <c r="A27" t="s">
        <v>296</v>
      </c>
      <c r="B27">
        <v>2578</v>
      </c>
      <c r="C27">
        <v>1207</v>
      </c>
      <c r="D27">
        <v>284</v>
      </c>
      <c r="E27">
        <v>225</v>
      </c>
      <c r="F27">
        <v>1551</v>
      </c>
      <c r="G27">
        <f t="shared" si="0"/>
        <v>1326.6619999999998</v>
      </c>
      <c r="H27">
        <f t="shared" si="1"/>
        <v>224.33800000000019</v>
      </c>
    </row>
    <row r="28" spans="1:8" x14ac:dyDescent="0.2">
      <c r="A28" t="s">
        <v>295</v>
      </c>
      <c r="B28">
        <v>1866</v>
      </c>
      <c r="C28">
        <v>423</v>
      </c>
      <c r="D28">
        <v>75</v>
      </c>
      <c r="E28">
        <v>116</v>
      </c>
      <c r="F28">
        <v>544</v>
      </c>
      <c r="G28">
        <f t="shared" si="0"/>
        <v>896.61400000000003</v>
      </c>
      <c r="H28">
        <f t="shared" si="1"/>
        <v>-352.61400000000003</v>
      </c>
    </row>
    <row r="29" spans="1:8" x14ac:dyDescent="0.2">
      <c r="A29" t="s">
        <v>294</v>
      </c>
      <c r="B29">
        <v>2406</v>
      </c>
      <c r="C29">
        <v>444</v>
      </c>
      <c r="D29">
        <v>45</v>
      </c>
      <c r="E29">
        <v>183</v>
      </c>
      <c r="F29">
        <v>570</v>
      </c>
      <c r="G29">
        <f t="shared" si="0"/>
        <v>1222.7739999999999</v>
      </c>
      <c r="H29">
        <f t="shared" si="1"/>
        <v>-652.77399999999989</v>
      </c>
    </row>
    <row r="30" spans="1:8" x14ac:dyDescent="0.2">
      <c r="A30" t="s">
        <v>293</v>
      </c>
      <c r="B30">
        <v>1907</v>
      </c>
      <c r="C30">
        <v>808</v>
      </c>
      <c r="D30">
        <v>124</v>
      </c>
      <c r="E30">
        <v>156</v>
      </c>
      <c r="F30">
        <v>949</v>
      </c>
      <c r="G30">
        <f t="shared" si="0"/>
        <v>921.37799999999993</v>
      </c>
      <c r="H30">
        <f t="shared" si="1"/>
        <v>27.622000000000071</v>
      </c>
    </row>
    <row r="31" spans="1:8" x14ac:dyDescent="0.2">
      <c r="A31" t="s">
        <v>255</v>
      </c>
      <c r="B31">
        <v>1002</v>
      </c>
      <c r="C31">
        <v>508</v>
      </c>
      <c r="D31">
        <v>147</v>
      </c>
      <c r="E31">
        <v>88</v>
      </c>
      <c r="F31">
        <v>654</v>
      </c>
      <c r="G31">
        <f t="shared" si="0"/>
        <v>374.75799999999998</v>
      </c>
      <c r="H31">
        <f t="shared" si="1"/>
        <v>279.24200000000002</v>
      </c>
    </row>
    <row r="32" spans="1:8" x14ac:dyDescent="0.2">
      <c r="A32" t="s">
        <v>292</v>
      </c>
      <c r="B32">
        <v>1647</v>
      </c>
      <c r="C32">
        <v>459</v>
      </c>
      <c r="D32">
        <v>57</v>
      </c>
      <c r="E32">
        <v>183</v>
      </c>
      <c r="F32">
        <v>453</v>
      </c>
      <c r="G32">
        <f t="shared" si="0"/>
        <v>764.33799999999997</v>
      </c>
      <c r="H32">
        <f t="shared" si="1"/>
        <v>-311.33799999999997</v>
      </c>
    </row>
    <row r="33" spans="1:8" x14ac:dyDescent="0.2">
      <c r="A33" t="s">
        <v>291</v>
      </c>
      <c r="B33">
        <v>2329</v>
      </c>
      <c r="C33">
        <v>1019</v>
      </c>
      <c r="D33">
        <v>149</v>
      </c>
      <c r="E33">
        <v>158</v>
      </c>
      <c r="F33">
        <v>1256</v>
      </c>
      <c r="G33">
        <f t="shared" si="0"/>
        <v>1176.2659999999998</v>
      </c>
      <c r="H33">
        <f t="shared" si="1"/>
        <v>79.734000000000151</v>
      </c>
    </row>
    <row r="34" spans="1:8" x14ac:dyDescent="0.2">
      <c r="A34" t="s">
        <v>290</v>
      </c>
      <c r="B34">
        <v>1072</v>
      </c>
      <c r="C34">
        <v>317</v>
      </c>
      <c r="D34">
        <v>30</v>
      </c>
      <c r="E34">
        <v>81</v>
      </c>
      <c r="F34">
        <v>363</v>
      </c>
      <c r="G34">
        <f t="shared" si="0"/>
        <v>417.03799999999995</v>
      </c>
      <c r="H34">
        <f t="shared" si="1"/>
        <v>-54.037999999999954</v>
      </c>
    </row>
    <row r="35" spans="1:8" x14ac:dyDescent="0.2">
      <c r="A35" t="s">
        <v>289</v>
      </c>
      <c r="B35">
        <v>1852</v>
      </c>
      <c r="C35">
        <v>684</v>
      </c>
      <c r="D35">
        <v>143</v>
      </c>
      <c r="E35">
        <v>169</v>
      </c>
      <c r="F35">
        <v>931</v>
      </c>
      <c r="G35">
        <f t="shared" si="0"/>
        <v>888.1579999999999</v>
      </c>
      <c r="H35">
        <f t="shared" si="1"/>
        <v>42.842000000000098</v>
      </c>
    </row>
    <row r="36" spans="1:8" x14ac:dyDescent="0.2">
      <c r="A36" t="s">
        <v>66</v>
      </c>
      <c r="B36">
        <v>1374</v>
      </c>
      <c r="C36">
        <v>386</v>
      </c>
      <c r="D36">
        <v>116</v>
      </c>
      <c r="E36">
        <v>118</v>
      </c>
      <c r="F36">
        <v>548</v>
      </c>
      <c r="G36">
        <f t="shared" si="0"/>
        <v>599.44599999999991</v>
      </c>
      <c r="H36">
        <f t="shared" si="1"/>
        <v>-51.445999999999913</v>
      </c>
    </row>
    <row r="37" spans="1:8" x14ac:dyDescent="0.2">
      <c r="A37" t="s">
        <v>288</v>
      </c>
      <c r="B37">
        <v>1889</v>
      </c>
      <c r="C37">
        <v>1177</v>
      </c>
      <c r="D37">
        <v>316</v>
      </c>
      <c r="E37">
        <v>86</v>
      </c>
      <c r="F37">
        <v>1564</v>
      </c>
      <c r="G37">
        <f t="shared" si="0"/>
        <v>910.50599999999986</v>
      </c>
      <c r="H37">
        <f t="shared" si="1"/>
        <v>653.49400000000014</v>
      </c>
    </row>
    <row r="38" spans="1:8" x14ac:dyDescent="0.2">
      <c r="A38" t="s">
        <v>287</v>
      </c>
      <c r="B38">
        <v>1567</v>
      </c>
      <c r="C38">
        <v>466</v>
      </c>
      <c r="D38">
        <v>101</v>
      </c>
      <c r="E38">
        <v>87</v>
      </c>
      <c r="F38">
        <v>619</v>
      </c>
      <c r="G38">
        <f t="shared" si="0"/>
        <v>716.01800000000003</v>
      </c>
      <c r="H38">
        <f t="shared" si="1"/>
        <v>-97.018000000000029</v>
      </c>
    </row>
    <row r="39" spans="1:8" x14ac:dyDescent="0.2">
      <c r="A39" t="s">
        <v>286</v>
      </c>
      <c r="B39">
        <v>1174</v>
      </c>
      <c r="C39">
        <v>308</v>
      </c>
      <c r="D39">
        <v>60</v>
      </c>
      <c r="E39">
        <v>116</v>
      </c>
      <c r="F39">
        <v>339</v>
      </c>
      <c r="G39">
        <f t="shared" si="0"/>
        <v>478.64600000000002</v>
      </c>
      <c r="H39">
        <f t="shared" si="1"/>
        <v>-139.64600000000002</v>
      </c>
    </row>
    <row r="40" spans="1:8" x14ac:dyDescent="0.2">
      <c r="A40" t="s">
        <v>285</v>
      </c>
      <c r="B40">
        <v>2110</v>
      </c>
      <c r="C40">
        <v>535</v>
      </c>
      <c r="D40">
        <v>53</v>
      </c>
      <c r="E40">
        <v>182</v>
      </c>
      <c r="F40">
        <v>679</v>
      </c>
      <c r="G40">
        <f t="shared" si="0"/>
        <v>1043.99</v>
      </c>
      <c r="H40">
        <f t="shared" si="1"/>
        <v>-364.99</v>
      </c>
    </row>
    <row r="41" spans="1:8" x14ac:dyDescent="0.2">
      <c r="A41" t="s">
        <v>284</v>
      </c>
      <c r="B41">
        <v>1230</v>
      </c>
      <c r="C41">
        <v>473</v>
      </c>
      <c r="D41">
        <v>94</v>
      </c>
      <c r="E41">
        <v>102</v>
      </c>
      <c r="F41">
        <v>648</v>
      </c>
      <c r="G41">
        <f t="shared" si="0"/>
        <v>512.47</v>
      </c>
      <c r="H41">
        <f t="shared" si="1"/>
        <v>135.52999999999997</v>
      </c>
    </row>
    <row r="42" spans="1:8" x14ac:dyDescent="0.2">
      <c r="A42" t="s">
        <v>283</v>
      </c>
      <c r="B42">
        <v>2476</v>
      </c>
      <c r="C42">
        <v>1214</v>
      </c>
      <c r="D42">
        <v>384</v>
      </c>
      <c r="E42">
        <v>267</v>
      </c>
      <c r="F42">
        <v>1818</v>
      </c>
      <c r="G42">
        <f t="shared" si="0"/>
        <v>1265.0539999999999</v>
      </c>
      <c r="H42">
        <f t="shared" si="1"/>
        <v>552.94600000000014</v>
      </c>
    </row>
    <row r="43" spans="1:8" x14ac:dyDescent="0.2">
      <c r="A43" t="s">
        <v>282</v>
      </c>
      <c r="B43">
        <v>2678</v>
      </c>
      <c r="C43">
        <v>1233</v>
      </c>
      <c r="D43">
        <v>266</v>
      </c>
      <c r="E43">
        <v>235</v>
      </c>
      <c r="F43">
        <v>1441</v>
      </c>
      <c r="G43">
        <f t="shared" si="0"/>
        <v>1387.0619999999999</v>
      </c>
      <c r="H43">
        <f t="shared" si="1"/>
        <v>53.938000000000102</v>
      </c>
    </row>
    <row r="44" spans="1:8" x14ac:dyDescent="0.2">
      <c r="A44" t="s">
        <v>281</v>
      </c>
      <c r="B44">
        <v>1026</v>
      </c>
      <c r="C44">
        <v>221</v>
      </c>
      <c r="D44">
        <v>21</v>
      </c>
      <c r="E44">
        <v>113</v>
      </c>
      <c r="F44">
        <v>284</v>
      </c>
      <c r="G44">
        <f t="shared" si="0"/>
        <v>389.25399999999996</v>
      </c>
      <c r="H44">
        <f t="shared" si="1"/>
        <v>-105.25399999999996</v>
      </c>
    </row>
    <row r="45" spans="1:8" x14ac:dyDescent="0.2">
      <c r="A45" t="s">
        <v>280</v>
      </c>
      <c r="B45">
        <v>1085</v>
      </c>
      <c r="C45">
        <v>327</v>
      </c>
      <c r="D45">
        <v>81</v>
      </c>
      <c r="E45">
        <v>158</v>
      </c>
      <c r="F45">
        <v>432</v>
      </c>
      <c r="G45">
        <f t="shared" si="0"/>
        <v>424.89000000000004</v>
      </c>
      <c r="H45">
        <f t="shared" si="1"/>
        <v>7.1099999999999568</v>
      </c>
    </row>
    <row r="46" spans="1:8" x14ac:dyDescent="0.2">
      <c r="A46" t="s">
        <v>279</v>
      </c>
      <c r="B46">
        <v>1334</v>
      </c>
      <c r="C46">
        <v>500</v>
      </c>
      <c r="D46">
        <v>83</v>
      </c>
      <c r="E46">
        <v>97</v>
      </c>
      <c r="F46">
        <v>587</v>
      </c>
      <c r="G46">
        <f t="shared" si="0"/>
        <v>575.28600000000006</v>
      </c>
      <c r="H46">
        <f t="shared" si="1"/>
        <v>11.713999999999942</v>
      </c>
    </row>
    <row r="47" spans="1:8" x14ac:dyDescent="0.2">
      <c r="A47" t="s">
        <v>278</v>
      </c>
      <c r="B47">
        <v>1176</v>
      </c>
      <c r="C47">
        <v>503</v>
      </c>
      <c r="D47">
        <v>87</v>
      </c>
      <c r="E47">
        <v>66</v>
      </c>
      <c r="F47">
        <v>570</v>
      </c>
      <c r="G47">
        <f t="shared" si="0"/>
        <v>479.85399999999998</v>
      </c>
      <c r="H47">
        <f t="shared" si="1"/>
        <v>90.146000000000015</v>
      </c>
    </row>
    <row r="48" spans="1:8" x14ac:dyDescent="0.2">
      <c r="A48" t="s">
        <v>106</v>
      </c>
      <c r="B48">
        <v>1537</v>
      </c>
      <c r="C48">
        <v>562</v>
      </c>
      <c r="D48">
        <v>195</v>
      </c>
      <c r="E48">
        <v>123</v>
      </c>
      <c r="F48">
        <v>786</v>
      </c>
      <c r="G48">
        <f t="shared" si="0"/>
        <v>697.89799999999991</v>
      </c>
      <c r="H48">
        <f t="shared" si="1"/>
        <v>88.102000000000089</v>
      </c>
    </row>
    <row r="49" spans="1:8" x14ac:dyDescent="0.2">
      <c r="A49" t="s">
        <v>81</v>
      </c>
      <c r="B49">
        <v>1486</v>
      </c>
      <c r="C49">
        <v>570</v>
      </c>
      <c r="D49">
        <v>139</v>
      </c>
      <c r="E49">
        <v>116</v>
      </c>
      <c r="F49">
        <v>706</v>
      </c>
      <c r="G49">
        <f t="shared" si="0"/>
        <v>667.09400000000005</v>
      </c>
      <c r="H49">
        <f t="shared" si="1"/>
        <v>38.905999999999949</v>
      </c>
    </row>
    <row r="50" spans="1:8" x14ac:dyDescent="0.2">
      <c r="A50" t="s">
        <v>277</v>
      </c>
      <c r="B50">
        <v>1665</v>
      </c>
      <c r="C50">
        <v>726</v>
      </c>
      <c r="D50">
        <v>161</v>
      </c>
      <c r="E50">
        <v>149</v>
      </c>
      <c r="F50">
        <v>877</v>
      </c>
      <c r="G50">
        <f t="shared" si="0"/>
        <v>775.21</v>
      </c>
      <c r="H50">
        <f t="shared" si="1"/>
        <v>101.78999999999996</v>
      </c>
    </row>
    <row r="51" spans="1:8" x14ac:dyDescent="0.2">
      <c r="A51" t="s">
        <v>276</v>
      </c>
      <c r="B51">
        <v>1050</v>
      </c>
      <c r="C51">
        <v>458</v>
      </c>
      <c r="D51">
        <v>89</v>
      </c>
      <c r="E51">
        <v>78</v>
      </c>
      <c r="F51">
        <v>607</v>
      </c>
      <c r="G51">
        <f t="shared" si="0"/>
        <v>403.74999999999994</v>
      </c>
      <c r="H51">
        <f t="shared" si="1"/>
        <v>203.25000000000006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9706B-104F-4426-AABA-20CEEB03646C}">
  <dimension ref="A1:P59"/>
  <sheetViews>
    <sheetView zoomScale="110" zoomScaleNormal="110" workbookViewId="0">
      <selection activeCell="G3" sqref="G3"/>
    </sheetView>
  </sheetViews>
  <sheetFormatPr baseColWidth="10" defaultColWidth="8.83203125" defaultRowHeight="15" x14ac:dyDescent="0.2"/>
  <cols>
    <col min="1" max="1" width="19" bestFit="1" customWidth="1"/>
    <col min="2" max="3" width="5.1640625" bestFit="1" customWidth="1"/>
    <col min="4" max="5" width="4.1640625" bestFit="1" customWidth="1"/>
    <col min="6" max="6" width="5.1640625" bestFit="1" customWidth="1"/>
    <col min="7" max="7" width="12.1640625" bestFit="1" customWidth="1"/>
    <col min="8" max="9" width="10.83203125" bestFit="1" customWidth="1"/>
    <col min="10" max="10" width="7.83203125" customWidth="1"/>
  </cols>
  <sheetData>
    <row r="1" spans="1:16" x14ac:dyDescent="0.2">
      <c r="A1" s="13" t="s">
        <v>348</v>
      </c>
      <c r="B1" s="13" t="s">
        <v>342</v>
      </c>
      <c r="C1" s="13" t="s">
        <v>340</v>
      </c>
      <c r="D1" s="13" t="s">
        <v>331</v>
      </c>
      <c r="E1" s="13" t="s">
        <v>26</v>
      </c>
      <c r="F1" s="13" t="s">
        <v>321</v>
      </c>
      <c r="G1" s="13" t="s">
        <v>359</v>
      </c>
      <c r="H1" s="13" t="s">
        <v>360</v>
      </c>
    </row>
    <row r="2" spans="1:16" x14ac:dyDescent="0.2">
      <c r="A2" t="s">
        <v>402</v>
      </c>
      <c r="B2">
        <v>1396</v>
      </c>
      <c r="C2">
        <v>331</v>
      </c>
      <c r="D2">
        <v>67</v>
      </c>
      <c r="E2">
        <v>183</v>
      </c>
      <c r="F2">
        <v>413</v>
      </c>
      <c r="G2">
        <f>'3b. Residuals'!D2</f>
        <v>0</v>
      </c>
      <c r="H2">
        <f>'3b. Residuals'!E2</f>
        <v>0</v>
      </c>
      <c r="J2" s="26" t="s">
        <v>691</v>
      </c>
      <c r="K2" s="25"/>
      <c r="L2" s="25"/>
      <c r="M2" s="25"/>
      <c r="N2" s="25"/>
      <c r="O2" s="25"/>
      <c r="P2" s="25"/>
    </row>
    <row r="3" spans="1:16" x14ac:dyDescent="0.2">
      <c r="A3" t="s">
        <v>403</v>
      </c>
      <c r="B3">
        <v>1898</v>
      </c>
      <c r="C3">
        <v>597</v>
      </c>
      <c r="D3">
        <v>111</v>
      </c>
      <c r="E3">
        <v>196</v>
      </c>
      <c r="F3">
        <v>800</v>
      </c>
      <c r="G3">
        <f>'3b. Residuals'!D3</f>
        <v>0</v>
      </c>
      <c r="H3">
        <f>'3b. Residuals'!E3</f>
        <v>0</v>
      </c>
      <c r="J3" s="23"/>
      <c r="K3" s="25"/>
      <c r="L3" s="25"/>
      <c r="M3" s="25"/>
      <c r="N3" s="25"/>
      <c r="O3" s="25"/>
      <c r="P3" s="25"/>
    </row>
    <row r="4" spans="1:16" x14ac:dyDescent="0.2">
      <c r="A4" t="s">
        <v>404</v>
      </c>
      <c r="B4">
        <v>1652</v>
      </c>
      <c r="C4">
        <v>397</v>
      </c>
      <c r="D4">
        <v>95</v>
      </c>
      <c r="E4">
        <v>170</v>
      </c>
      <c r="F4">
        <v>455</v>
      </c>
      <c r="G4">
        <f>'3b. Residuals'!D4</f>
        <v>0</v>
      </c>
      <c r="H4">
        <f>'3b. Residuals'!E4</f>
        <v>0</v>
      </c>
      <c r="J4" s="23"/>
      <c r="K4" s="25"/>
      <c r="L4" s="25"/>
      <c r="M4" s="25"/>
      <c r="N4" s="25"/>
      <c r="O4" s="25"/>
      <c r="P4" s="25"/>
    </row>
    <row r="5" spans="1:16" x14ac:dyDescent="0.2">
      <c r="A5" t="s">
        <v>405</v>
      </c>
      <c r="B5">
        <v>3113</v>
      </c>
      <c r="C5">
        <v>1520</v>
      </c>
      <c r="D5">
        <v>512</v>
      </c>
      <c r="E5">
        <v>245</v>
      </c>
      <c r="F5">
        <v>2106</v>
      </c>
      <c r="G5">
        <f>'3b. Residuals'!D5</f>
        <v>0</v>
      </c>
      <c r="H5">
        <f>'3b. Residuals'!E5</f>
        <v>0</v>
      </c>
      <c r="J5" s="23"/>
      <c r="K5" s="25"/>
      <c r="L5" s="25"/>
      <c r="M5" s="25"/>
      <c r="N5" s="25"/>
      <c r="O5" s="25"/>
      <c r="P5" s="25"/>
    </row>
    <row r="6" spans="1:16" x14ac:dyDescent="0.2">
      <c r="A6" t="s">
        <v>406</v>
      </c>
      <c r="B6">
        <v>1424</v>
      </c>
      <c r="C6">
        <v>606</v>
      </c>
      <c r="D6">
        <v>98</v>
      </c>
      <c r="E6">
        <v>140</v>
      </c>
      <c r="F6">
        <v>691</v>
      </c>
      <c r="G6">
        <f>'3b. Residuals'!D6</f>
        <v>0</v>
      </c>
      <c r="H6">
        <f>'3b. Residuals'!E6</f>
        <v>0</v>
      </c>
      <c r="J6" s="23"/>
      <c r="K6" s="25"/>
      <c r="L6" s="25"/>
      <c r="M6" s="25"/>
      <c r="N6" s="25"/>
      <c r="O6" s="25"/>
      <c r="P6" s="25"/>
    </row>
    <row r="7" spans="1:16" x14ac:dyDescent="0.2">
      <c r="A7" t="s">
        <v>407</v>
      </c>
      <c r="B7">
        <v>1302</v>
      </c>
      <c r="C7">
        <v>454</v>
      </c>
      <c r="D7">
        <v>109</v>
      </c>
      <c r="E7">
        <v>105</v>
      </c>
      <c r="F7">
        <v>577</v>
      </c>
      <c r="G7">
        <f>'3b. Residuals'!D7</f>
        <v>0</v>
      </c>
      <c r="H7">
        <f>'3b. Residuals'!E7</f>
        <v>0</v>
      </c>
      <c r="J7" s="23"/>
      <c r="K7" s="25"/>
      <c r="L7" s="25"/>
      <c r="M7" s="25"/>
      <c r="N7" s="25"/>
      <c r="O7" s="25"/>
      <c r="P7" s="25"/>
    </row>
    <row r="8" spans="1:16" x14ac:dyDescent="0.2">
      <c r="A8" t="s">
        <v>409</v>
      </c>
      <c r="B8">
        <v>1416</v>
      </c>
      <c r="C8">
        <v>434</v>
      </c>
      <c r="D8">
        <v>119</v>
      </c>
      <c r="E8">
        <v>217</v>
      </c>
      <c r="F8">
        <v>503</v>
      </c>
      <c r="G8">
        <f>'3b. Residuals'!D8</f>
        <v>0</v>
      </c>
      <c r="H8">
        <f>'3b. Residuals'!E8</f>
        <v>0</v>
      </c>
      <c r="J8" s="23"/>
      <c r="K8" s="25"/>
      <c r="L8" s="25"/>
      <c r="M8" s="25"/>
      <c r="N8" s="25"/>
      <c r="O8" s="25"/>
      <c r="P8" s="25"/>
    </row>
    <row r="9" spans="1:16" x14ac:dyDescent="0.2">
      <c r="A9" t="s">
        <v>410</v>
      </c>
      <c r="B9">
        <v>2157</v>
      </c>
      <c r="C9">
        <v>766</v>
      </c>
      <c r="D9">
        <v>196</v>
      </c>
      <c r="E9">
        <v>226</v>
      </c>
      <c r="F9">
        <v>1029</v>
      </c>
      <c r="G9">
        <f>'3b. Residuals'!D9</f>
        <v>0</v>
      </c>
      <c r="H9">
        <f>'3b. Residuals'!E9</f>
        <v>0</v>
      </c>
      <c r="J9" s="25"/>
      <c r="K9" s="25"/>
      <c r="L9" s="25"/>
      <c r="M9" s="25"/>
      <c r="N9" s="25"/>
      <c r="O9" s="25"/>
      <c r="P9" s="25"/>
    </row>
    <row r="10" spans="1:16" x14ac:dyDescent="0.2">
      <c r="A10" t="s">
        <v>411</v>
      </c>
      <c r="B10">
        <v>1463</v>
      </c>
      <c r="C10">
        <v>432</v>
      </c>
      <c r="D10">
        <v>111</v>
      </c>
      <c r="E10">
        <v>140</v>
      </c>
      <c r="F10">
        <v>539</v>
      </c>
      <c r="G10">
        <f>'3b. Residuals'!D10</f>
        <v>0</v>
      </c>
      <c r="H10">
        <f>'3b. Residuals'!E10</f>
        <v>0</v>
      </c>
      <c r="J10" s="25"/>
      <c r="K10" s="25"/>
      <c r="L10" s="25"/>
      <c r="M10" s="25"/>
      <c r="N10" s="25"/>
      <c r="O10" s="25"/>
      <c r="P10" s="25"/>
    </row>
    <row r="11" spans="1:16" x14ac:dyDescent="0.2">
      <c r="A11" t="s">
        <v>412</v>
      </c>
      <c r="B11">
        <v>3034</v>
      </c>
      <c r="C11">
        <v>1293</v>
      </c>
      <c r="D11">
        <v>229</v>
      </c>
      <c r="E11">
        <v>155</v>
      </c>
      <c r="F11">
        <v>1348</v>
      </c>
      <c r="G11">
        <f>'3b. Residuals'!D11</f>
        <v>0</v>
      </c>
      <c r="H11">
        <f>'3b. Residuals'!E11</f>
        <v>0</v>
      </c>
      <c r="J11" s="25"/>
      <c r="K11" s="25"/>
      <c r="L11" s="25"/>
      <c r="M11" s="25"/>
      <c r="N11" s="25"/>
      <c r="O11" s="25"/>
      <c r="P11" s="25"/>
    </row>
    <row r="12" spans="1:16" x14ac:dyDescent="0.2">
      <c r="A12" t="s">
        <v>413</v>
      </c>
      <c r="B12">
        <v>1617</v>
      </c>
      <c r="C12">
        <v>539</v>
      </c>
      <c r="D12">
        <v>137</v>
      </c>
      <c r="E12">
        <v>127</v>
      </c>
      <c r="F12">
        <v>734</v>
      </c>
      <c r="G12">
        <f>'3b. Residuals'!D12</f>
        <v>0</v>
      </c>
      <c r="H12">
        <f>'3b. Residuals'!E12</f>
        <v>0</v>
      </c>
      <c r="J12" s="25"/>
      <c r="K12" s="25"/>
      <c r="L12" s="25"/>
      <c r="M12" s="25"/>
      <c r="N12" s="25"/>
      <c r="O12" s="25"/>
      <c r="P12" s="25"/>
    </row>
    <row r="13" spans="1:16" x14ac:dyDescent="0.2">
      <c r="A13" t="s">
        <v>414</v>
      </c>
      <c r="B13">
        <v>2680</v>
      </c>
      <c r="C13">
        <v>919</v>
      </c>
      <c r="D13">
        <v>103</v>
      </c>
      <c r="E13">
        <v>233</v>
      </c>
      <c r="F13">
        <v>1090</v>
      </c>
      <c r="G13">
        <f>'3b. Residuals'!D13</f>
        <v>0</v>
      </c>
      <c r="H13">
        <f>'3b. Residuals'!E13</f>
        <v>0</v>
      </c>
      <c r="J13" s="25"/>
      <c r="K13" s="25"/>
      <c r="L13" s="25"/>
      <c r="M13" s="25"/>
      <c r="N13" s="25"/>
      <c r="O13" s="25"/>
      <c r="P13" s="25"/>
    </row>
    <row r="14" spans="1:16" x14ac:dyDescent="0.2">
      <c r="A14" t="s">
        <v>415</v>
      </c>
      <c r="B14">
        <v>1761</v>
      </c>
      <c r="C14">
        <v>640</v>
      </c>
      <c r="D14">
        <v>99</v>
      </c>
      <c r="E14">
        <v>161</v>
      </c>
      <c r="F14">
        <v>746</v>
      </c>
      <c r="G14">
        <f>'3b. Residuals'!D14</f>
        <v>0</v>
      </c>
      <c r="H14">
        <f>'3b. Residuals'!E14</f>
        <v>0</v>
      </c>
      <c r="J14" s="25"/>
      <c r="K14" s="25"/>
      <c r="L14" s="25"/>
      <c r="M14" s="25"/>
      <c r="N14" s="25"/>
      <c r="O14" s="25"/>
      <c r="P14" s="25"/>
    </row>
    <row r="15" spans="1:16" x14ac:dyDescent="0.2">
      <c r="A15" t="s">
        <v>416</v>
      </c>
      <c r="B15">
        <v>2481</v>
      </c>
      <c r="C15">
        <v>740</v>
      </c>
      <c r="D15">
        <v>197</v>
      </c>
      <c r="E15">
        <v>203</v>
      </c>
      <c r="F15">
        <v>860</v>
      </c>
      <c r="G15">
        <f>'3b. Residuals'!D15</f>
        <v>0</v>
      </c>
      <c r="H15">
        <f>'3b. Residuals'!E15</f>
        <v>0</v>
      </c>
    </row>
    <row r="16" spans="1:16" x14ac:dyDescent="0.2">
      <c r="A16" t="s">
        <v>417</v>
      </c>
      <c r="B16">
        <v>817</v>
      </c>
      <c r="C16">
        <v>254</v>
      </c>
      <c r="D16">
        <v>33</v>
      </c>
      <c r="E16">
        <v>137</v>
      </c>
      <c r="F16">
        <v>241</v>
      </c>
      <c r="G16">
        <f>'3b. Residuals'!D16</f>
        <v>0</v>
      </c>
      <c r="H16">
        <f>'3b. Residuals'!E16</f>
        <v>0</v>
      </c>
    </row>
    <row r="17" spans="1:16" x14ac:dyDescent="0.2">
      <c r="A17" t="s">
        <v>418</v>
      </c>
      <c r="B17">
        <v>1381</v>
      </c>
      <c r="C17">
        <v>540</v>
      </c>
      <c r="D17">
        <v>130</v>
      </c>
      <c r="E17">
        <v>151</v>
      </c>
      <c r="F17">
        <v>658</v>
      </c>
      <c r="G17">
        <f>'3b. Residuals'!D17</f>
        <v>0</v>
      </c>
      <c r="H17">
        <f>'3b. Residuals'!E17</f>
        <v>0</v>
      </c>
      <c r="J17" s="26" t="s">
        <v>695</v>
      </c>
      <c r="K17" s="25"/>
      <c r="L17" s="25"/>
      <c r="M17" s="25"/>
      <c r="N17" s="25"/>
      <c r="O17" s="25"/>
      <c r="P17" s="25"/>
    </row>
    <row r="18" spans="1:16" x14ac:dyDescent="0.2">
      <c r="A18" t="s">
        <v>419</v>
      </c>
      <c r="B18">
        <v>3072</v>
      </c>
      <c r="C18">
        <v>1244</v>
      </c>
      <c r="D18">
        <v>298</v>
      </c>
      <c r="E18">
        <v>233</v>
      </c>
      <c r="F18">
        <v>1617</v>
      </c>
      <c r="G18">
        <f>'3b. Residuals'!D18</f>
        <v>0</v>
      </c>
      <c r="H18">
        <f>'3b. Residuals'!E18</f>
        <v>0</v>
      </c>
      <c r="J18" s="25"/>
      <c r="K18" s="25"/>
      <c r="L18" s="25"/>
      <c r="M18" s="25"/>
      <c r="N18" s="25"/>
      <c r="O18" s="25"/>
      <c r="P18" s="25"/>
    </row>
    <row r="19" spans="1:16" x14ac:dyDescent="0.2">
      <c r="A19" t="s">
        <v>420</v>
      </c>
      <c r="B19">
        <v>2394</v>
      </c>
      <c r="C19">
        <v>679</v>
      </c>
      <c r="D19">
        <v>60</v>
      </c>
      <c r="E19">
        <v>173</v>
      </c>
      <c r="F19">
        <v>709</v>
      </c>
      <c r="G19">
        <f>'3b. Residuals'!D19</f>
        <v>0</v>
      </c>
      <c r="H19">
        <f>'3b. Residuals'!E19</f>
        <v>0</v>
      </c>
      <c r="J19" s="25"/>
      <c r="K19" s="25"/>
      <c r="L19" s="25"/>
      <c r="M19" s="25"/>
      <c r="N19" s="25"/>
      <c r="O19" s="25"/>
      <c r="P19" s="25"/>
    </row>
    <row r="20" spans="1:16" x14ac:dyDescent="0.2">
      <c r="A20" t="s">
        <v>421</v>
      </c>
      <c r="B20">
        <v>888</v>
      </c>
      <c r="C20">
        <v>248</v>
      </c>
      <c r="D20">
        <v>71</v>
      </c>
      <c r="E20">
        <v>170</v>
      </c>
      <c r="F20">
        <v>281</v>
      </c>
      <c r="G20">
        <f>'3b. Residuals'!D20</f>
        <v>0</v>
      </c>
      <c r="H20">
        <f>'3b. Residuals'!E20</f>
        <v>0</v>
      </c>
      <c r="J20" s="25"/>
      <c r="K20" s="25"/>
      <c r="L20" s="25"/>
      <c r="M20" s="25"/>
      <c r="N20" s="25"/>
      <c r="O20" s="25"/>
      <c r="P20" s="25"/>
    </row>
    <row r="21" spans="1:16" x14ac:dyDescent="0.2">
      <c r="A21" t="s">
        <v>422</v>
      </c>
      <c r="B21">
        <v>2365</v>
      </c>
      <c r="C21">
        <v>790</v>
      </c>
      <c r="D21">
        <v>125</v>
      </c>
      <c r="E21">
        <v>241</v>
      </c>
      <c r="F21">
        <v>832</v>
      </c>
      <c r="G21">
        <f>'3b. Residuals'!D21</f>
        <v>0</v>
      </c>
      <c r="H21">
        <f>'3b. Residuals'!E21</f>
        <v>0</v>
      </c>
      <c r="J21" s="25"/>
      <c r="K21" s="25"/>
      <c r="L21" s="25"/>
      <c r="M21" s="25"/>
      <c r="N21" s="25"/>
      <c r="O21" s="25"/>
      <c r="P21" s="25"/>
    </row>
    <row r="22" spans="1:16" x14ac:dyDescent="0.2">
      <c r="A22" t="s">
        <v>423</v>
      </c>
      <c r="B22">
        <v>1705</v>
      </c>
      <c r="C22">
        <v>364</v>
      </c>
      <c r="D22">
        <v>41</v>
      </c>
      <c r="E22">
        <v>144</v>
      </c>
      <c r="F22">
        <v>422</v>
      </c>
      <c r="G22">
        <f>'3b. Residuals'!D22</f>
        <v>0</v>
      </c>
      <c r="H22">
        <f>'3b. Residuals'!E22</f>
        <v>0</v>
      </c>
      <c r="J22" s="25"/>
      <c r="K22" s="25"/>
      <c r="L22" s="25"/>
      <c r="M22" s="25"/>
      <c r="N22" s="25"/>
      <c r="O22" s="25"/>
      <c r="P22" s="25"/>
    </row>
    <row r="23" spans="1:16" x14ac:dyDescent="0.2">
      <c r="A23" t="s">
        <v>424</v>
      </c>
      <c r="B23">
        <v>958</v>
      </c>
      <c r="C23">
        <v>294</v>
      </c>
      <c r="D23">
        <v>172</v>
      </c>
      <c r="E23">
        <v>48</v>
      </c>
      <c r="F23">
        <v>468</v>
      </c>
      <c r="G23">
        <f>'3b. Residuals'!D23</f>
        <v>0</v>
      </c>
      <c r="H23">
        <f>'3b. Residuals'!E23</f>
        <v>0</v>
      </c>
      <c r="J23" s="25"/>
      <c r="K23" s="25"/>
      <c r="L23" s="25"/>
      <c r="M23" s="25"/>
      <c r="N23" s="25"/>
      <c r="O23" s="25"/>
      <c r="P23" s="25"/>
    </row>
    <row r="24" spans="1:16" x14ac:dyDescent="0.2">
      <c r="A24" t="s">
        <v>425</v>
      </c>
      <c r="B24">
        <v>712</v>
      </c>
      <c r="C24">
        <v>185</v>
      </c>
      <c r="D24">
        <v>31</v>
      </c>
      <c r="E24">
        <v>51</v>
      </c>
      <c r="F24">
        <v>257</v>
      </c>
      <c r="G24">
        <f>'3b. Residuals'!D24</f>
        <v>0</v>
      </c>
      <c r="H24">
        <f>'3b. Residuals'!E24</f>
        <v>0</v>
      </c>
      <c r="J24" s="25"/>
      <c r="K24" s="25"/>
      <c r="L24" s="25"/>
      <c r="M24" s="25"/>
      <c r="N24" s="25"/>
      <c r="O24" s="25"/>
      <c r="P24" s="25"/>
    </row>
    <row r="25" spans="1:16" x14ac:dyDescent="0.2">
      <c r="A25" t="s">
        <v>426</v>
      </c>
      <c r="B25">
        <v>3294</v>
      </c>
      <c r="C25">
        <v>1500</v>
      </c>
      <c r="D25">
        <v>319</v>
      </c>
      <c r="E25">
        <v>269</v>
      </c>
      <c r="F25">
        <v>1789</v>
      </c>
      <c r="G25">
        <f>'3b. Residuals'!D25</f>
        <v>0</v>
      </c>
      <c r="H25">
        <f>'3b. Residuals'!E25</f>
        <v>0</v>
      </c>
      <c r="J25" s="25"/>
      <c r="K25" s="25"/>
      <c r="L25" s="25"/>
      <c r="M25" s="25"/>
      <c r="N25" s="25"/>
      <c r="O25" s="25"/>
      <c r="P25" s="25"/>
    </row>
    <row r="26" spans="1:16" x14ac:dyDescent="0.2">
      <c r="A26" t="s">
        <v>428</v>
      </c>
      <c r="B26">
        <v>1886</v>
      </c>
      <c r="C26">
        <v>501</v>
      </c>
      <c r="D26">
        <v>98</v>
      </c>
      <c r="E26">
        <v>137</v>
      </c>
      <c r="F26">
        <v>594</v>
      </c>
      <c r="G26">
        <f>'3b. Residuals'!D26</f>
        <v>0</v>
      </c>
      <c r="H26">
        <f>'3b. Residuals'!E26</f>
        <v>0</v>
      </c>
      <c r="J26" s="25"/>
      <c r="K26" s="25"/>
      <c r="L26" s="25"/>
      <c r="M26" s="25"/>
      <c r="N26" s="25"/>
      <c r="O26" s="25"/>
      <c r="P26" s="25"/>
    </row>
    <row r="27" spans="1:16" x14ac:dyDescent="0.2">
      <c r="A27" t="s">
        <v>429</v>
      </c>
      <c r="B27">
        <v>810</v>
      </c>
      <c r="C27">
        <v>217</v>
      </c>
      <c r="D27">
        <v>55</v>
      </c>
      <c r="E27">
        <v>85</v>
      </c>
      <c r="F27">
        <v>246</v>
      </c>
      <c r="G27">
        <f>'3b. Residuals'!D27</f>
        <v>0</v>
      </c>
      <c r="H27">
        <f>'3b. Residuals'!E27</f>
        <v>0</v>
      </c>
      <c r="J27" s="25"/>
      <c r="K27" s="25"/>
      <c r="L27" s="25"/>
      <c r="M27" s="25"/>
      <c r="N27" s="25"/>
      <c r="O27" s="25"/>
      <c r="P27" s="25"/>
    </row>
    <row r="28" spans="1:16" x14ac:dyDescent="0.2">
      <c r="A28" t="s">
        <v>430</v>
      </c>
      <c r="B28">
        <v>2821</v>
      </c>
      <c r="C28">
        <v>1024</v>
      </c>
      <c r="D28">
        <v>303</v>
      </c>
      <c r="E28">
        <v>224</v>
      </c>
      <c r="F28">
        <v>1251</v>
      </c>
      <c r="G28">
        <f>'3b. Residuals'!D28</f>
        <v>0</v>
      </c>
      <c r="H28">
        <f>'3b. Residuals'!E28</f>
        <v>0</v>
      </c>
      <c r="J28" s="25"/>
      <c r="K28" s="25"/>
      <c r="L28" s="25"/>
      <c r="M28" s="25"/>
      <c r="N28" s="25"/>
      <c r="O28" s="25"/>
      <c r="P28" s="25"/>
    </row>
    <row r="29" spans="1:16" x14ac:dyDescent="0.2">
      <c r="A29" t="s">
        <v>431</v>
      </c>
      <c r="B29">
        <v>2570</v>
      </c>
      <c r="C29">
        <v>1096</v>
      </c>
      <c r="D29">
        <v>338</v>
      </c>
      <c r="E29">
        <v>146</v>
      </c>
      <c r="F29">
        <v>1449</v>
      </c>
      <c r="G29">
        <f>'3b. Residuals'!D29</f>
        <v>0</v>
      </c>
      <c r="H29">
        <f>'3b. Residuals'!E29</f>
        <v>0</v>
      </c>
      <c r="J29" s="25"/>
      <c r="K29" s="25"/>
      <c r="L29" s="25"/>
      <c r="M29" s="25"/>
      <c r="N29" s="25"/>
      <c r="O29" s="25"/>
      <c r="P29" s="25"/>
    </row>
    <row r="30" spans="1:16" x14ac:dyDescent="0.2">
      <c r="A30" t="s">
        <v>432</v>
      </c>
      <c r="B30">
        <v>1519</v>
      </c>
      <c r="C30">
        <v>352</v>
      </c>
      <c r="D30">
        <v>85</v>
      </c>
      <c r="E30">
        <v>245</v>
      </c>
      <c r="F30">
        <v>446</v>
      </c>
      <c r="G30">
        <f>'3b. Residuals'!D30</f>
        <v>0</v>
      </c>
      <c r="H30">
        <f>'3b. Residuals'!E30</f>
        <v>0</v>
      </c>
      <c r="J30" s="25"/>
      <c r="K30" s="25"/>
      <c r="L30" s="25"/>
      <c r="M30" s="25"/>
      <c r="N30" s="25"/>
      <c r="O30" s="25"/>
      <c r="P30" s="25"/>
    </row>
    <row r="31" spans="1:16" x14ac:dyDescent="0.2">
      <c r="A31" t="s">
        <v>434</v>
      </c>
      <c r="B31">
        <v>2632</v>
      </c>
      <c r="C31">
        <v>1160</v>
      </c>
      <c r="D31">
        <v>440</v>
      </c>
      <c r="E31">
        <v>208</v>
      </c>
      <c r="F31">
        <v>1649</v>
      </c>
      <c r="G31">
        <f>'3b. Residuals'!D31</f>
        <v>0</v>
      </c>
      <c r="H31">
        <f>'3b. Residuals'!E31</f>
        <v>0</v>
      </c>
    </row>
    <row r="32" spans="1:16" x14ac:dyDescent="0.2">
      <c r="A32" t="s">
        <v>435</v>
      </c>
      <c r="B32">
        <v>2594</v>
      </c>
      <c r="C32">
        <v>1206</v>
      </c>
      <c r="D32">
        <v>248</v>
      </c>
      <c r="E32">
        <v>204</v>
      </c>
      <c r="F32">
        <v>1470</v>
      </c>
      <c r="G32">
        <f>'3b. Residuals'!D32</f>
        <v>0</v>
      </c>
      <c r="H32">
        <f>'3b. Residuals'!E32</f>
        <v>0</v>
      </c>
    </row>
    <row r="33" spans="1:16" x14ac:dyDescent="0.2">
      <c r="A33" t="s">
        <v>436</v>
      </c>
      <c r="B33">
        <v>1672</v>
      </c>
      <c r="C33">
        <v>384</v>
      </c>
      <c r="D33">
        <v>125</v>
      </c>
      <c r="E33">
        <v>187</v>
      </c>
      <c r="F33">
        <v>511</v>
      </c>
      <c r="G33">
        <f>'3b. Residuals'!D33</f>
        <v>0</v>
      </c>
      <c r="H33">
        <f>'3b. Residuals'!E33</f>
        <v>0</v>
      </c>
      <c r="J33" s="26" t="s">
        <v>692</v>
      </c>
      <c r="K33" s="25"/>
      <c r="L33" s="25"/>
      <c r="M33" s="25"/>
      <c r="N33" s="25"/>
      <c r="O33" s="25"/>
      <c r="P33" s="25"/>
    </row>
    <row r="34" spans="1:16" x14ac:dyDescent="0.2">
      <c r="A34" t="s">
        <v>437</v>
      </c>
      <c r="B34">
        <v>2293</v>
      </c>
      <c r="C34">
        <v>735</v>
      </c>
      <c r="D34">
        <v>105</v>
      </c>
      <c r="E34">
        <v>189</v>
      </c>
      <c r="F34">
        <v>835</v>
      </c>
      <c r="G34">
        <f>'3b. Residuals'!D34</f>
        <v>0</v>
      </c>
      <c r="H34">
        <f>'3b. Residuals'!E34</f>
        <v>0</v>
      </c>
      <c r="J34" s="25"/>
      <c r="K34" s="25"/>
      <c r="L34" s="25"/>
      <c r="M34" s="25"/>
      <c r="N34" s="25"/>
      <c r="O34" s="25"/>
      <c r="P34" s="25"/>
    </row>
    <row r="35" spans="1:16" x14ac:dyDescent="0.2">
      <c r="A35" t="s">
        <v>438</v>
      </c>
      <c r="B35">
        <v>1896</v>
      </c>
      <c r="C35">
        <v>590</v>
      </c>
      <c r="D35">
        <v>140</v>
      </c>
      <c r="E35">
        <v>224</v>
      </c>
      <c r="F35">
        <v>728</v>
      </c>
      <c r="G35">
        <f>'3b. Residuals'!D35</f>
        <v>0</v>
      </c>
      <c r="H35">
        <f>'3b. Residuals'!E35</f>
        <v>0</v>
      </c>
      <c r="J35" s="25"/>
      <c r="K35" s="25"/>
      <c r="L35" s="25"/>
      <c r="M35" s="25"/>
      <c r="N35" s="25"/>
      <c r="O35" s="25"/>
      <c r="P35" s="25"/>
    </row>
    <row r="36" spans="1:16" x14ac:dyDescent="0.2">
      <c r="A36" t="s">
        <v>439</v>
      </c>
      <c r="B36">
        <v>934</v>
      </c>
      <c r="C36">
        <v>314</v>
      </c>
      <c r="D36">
        <v>64</v>
      </c>
      <c r="E36">
        <v>83</v>
      </c>
      <c r="F36">
        <v>342</v>
      </c>
      <c r="G36">
        <f>'3b. Residuals'!D36</f>
        <v>0</v>
      </c>
      <c r="H36">
        <f>'3b. Residuals'!E36</f>
        <v>0</v>
      </c>
      <c r="J36" s="25"/>
      <c r="K36" s="25"/>
      <c r="L36" s="25"/>
      <c r="M36" s="25"/>
      <c r="N36" s="25"/>
      <c r="O36" s="25"/>
      <c r="P36" s="25"/>
    </row>
    <row r="37" spans="1:16" x14ac:dyDescent="0.2">
      <c r="A37" t="s">
        <v>440</v>
      </c>
      <c r="B37">
        <v>1195</v>
      </c>
      <c r="C37">
        <v>145</v>
      </c>
      <c r="D37">
        <v>58</v>
      </c>
      <c r="E37">
        <v>171</v>
      </c>
      <c r="F37">
        <v>182</v>
      </c>
      <c r="G37">
        <f>'3b. Residuals'!D37</f>
        <v>0</v>
      </c>
      <c r="H37">
        <f>'3b. Residuals'!E37</f>
        <v>0</v>
      </c>
      <c r="J37" s="25"/>
      <c r="K37" s="25"/>
      <c r="L37" s="25"/>
      <c r="M37" s="25"/>
      <c r="N37" s="25"/>
      <c r="O37" s="25"/>
      <c r="P37" s="25"/>
    </row>
    <row r="38" spans="1:16" x14ac:dyDescent="0.2">
      <c r="A38" t="s">
        <v>441</v>
      </c>
      <c r="B38">
        <v>3041</v>
      </c>
      <c r="C38">
        <v>1117</v>
      </c>
      <c r="D38">
        <v>182</v>
      </c>
      <c r="E38">
        <v>169</v>
      </c>
      <c r="F38">
        <v>1431</v>
      </c>
      <c r="G38">
        <f>'3b. Residuals'!D38</f>
        <v>0</v>
      </c>
      <c r="H38">
        <f>'3b. Residuals'!E38</f>
        <v>0</v>
      </c>
      <c r="J38" s="25"/>
      <c r="K38" s="25"/>
      <c r="L38" s="25"/>
      <c r="M38" s="25"/>
      <c r="N38" s="25"/>
      <c r="O38" s="25"/>
      <c r="P38" s="25"/>
    </row>
    <row r="39" spans="1:16" x14ac:dyDescent="0.2">
      <c r="A39" t="s">
        <v>442</v>
      </c>
      <c r="B39">
        <v>747</v>
      </c>
      <c r="C39">
        <v>231</v>
      </c>
      <c r="D39">
        <v>63</v>
      </c>
      <c r="E39">
        <v>76</v>
      </c>
      <c r="F39">
        <v>254</v>
      </c>
      <c r="G39">
        <f>'3b. Residuals'!D39</f>
        <v>0</v>
      </c>
      <c r="H39">
        <f>'3b. Residuals'!E39</f>
        <v>0</v>
      </c>
      <c r="J39" s="25"/>
      <c r="K39" s="25"/>
      <c r="L39" s="25"/>
      <c r="M39" s="25"/>
      <c r="N39" s="25"/>
      <c r="O39" s="25"/>
      <c r="P39" s="25"/>
    </row>
    <row r="40" spans="1:16" x14ac:dyDescent="0.2">
      <c r="A40" t="s">
        <v>443</v>
      </c>
      <c r="B40">
        <v>1620</v>
      </c>
      <c r="C40">
        <v>500</v>
      </c>
      <c r="D40">
        <v>97</v>
      </c>
      <c r="E40">
        <v>205</v>
      </c>
      <c r="F40">
        <v>510</v>
      </c>
      <c r="G40">
        <f>'3b. Residuals'!D40</f>
        <v>0</v>
      </c>
      <c r="H40">
        <f>'3b. Residuals'!E40</f>
        <v>0</v>
      </c>
      <c r="J40" s="25"/>
      <c r="K40" s="25"/>
      <c r="L40" s="25"/>
      <c r="M40" s="25"/>
      <c r="N40" s="25"/>
      <c r="O40" s="25"/>
      <c r="P40" s="25"/>
    </row>
    <row r="41" spans="1:16" x14ac:dyDescent="0.2">
      <c r="A41" t="s">
        <v>444</v>
      </c>
      <c r="B41">
        <v>985</v>
      </c>
      <c r="C41">
        <v>186</v>
      </c>
      <c r="D41">
        <v>72</v>
      </c>
      <c r="E41">
        <v>127</v>
      </c>
      <c r="F41">
        <v>286</v>
      </c>
      <c r="G41">
        <f>'3b. Residuals'!D41</f>
        <v>0</v>
      </c>
      <c r="H41">
        <f>'3b. Residuals'!E41</f>
        <v>0</v>
      </c>
      <c r="J41" s="25"/>
      <c r="K41" s="25"/>
      <c r="L41" s="25"/>
      <c r="M41" s="25"/>
      <c r="N41" s="25"/>
      <c r="O41" s="25"/>
      <c r="P41" s="25"/>
    </row>
    <row r="42" spans="1:16" x14ac:dyDescent="0.2">
      <c r="A42" t="s">
        <v>445</v>
      </c>
      <c r="B42">
        <v>816</v>
      </c>
      <c r="C42">
        <v>208</v>
      </c>
      <c r="D42">
        <v>36</v>
      </c>
      <c r="E42">
        <v>139</v>
      </c>
      <c r="F42">
        <v>232</v>
      </c>
      <c r="G42">
        <f>'3b. Residuals'!D42</f>
        <v>0</v>
      </c>
      <c r="H42">
        <f>'3b. Residuals'!E42</f>
        <v>0</v>
      </c>
      <c r="J42" s="25"/>
      <c r="K42" s="25"/>
      <c r="L42" s="25"/>
      <c r="M42" s="25"/>
      <c r="N42" s="25"/>
      <c r="O42" s="25"/>
      <c r="P42" s="25"/>
    </row>
    <row r="43" spans="1:16" x14ac:dyDescent="0.2">
      <c r="A43" t="s">
        <v>446</v>
      </c>
      <c r="B43">
        <v>1266</v>
      </c>
      <c r="C43">
        <v>330</v>
      </c>
      <c r="D43">
        <v>70</v>
      </c>
      <c r="E43">
        <v>224</v>
      </c>
      <c r="F43">
        <v>363</v>
      </c>
      <c r="G43">
        <f>'3b. Residuals'!D43</f>
        <v>0</v>
      </c>
      <c r="H43">
        <f>'3b. Residuals'!E43</f>
        <v>0</v>
      </c>
      <c r="J43" s="25"/>
      <c r="K43" s="25"/>
      <c r="L43" s="25"/>
      <c r="M43" s="25"/>
      <c r="N43" s="25"/>
      <c r="O43" s="25"/>
      <c r="P43" s="25"/>
    </row>
    <row r="44" spans="1:16" x14ac:dyDescent="0.2">
      <c r="A44" t="s">
        <v>447</v>
      </c>
      <c r="B44">
        <v>787</v>
      </c>
      <c r="C44">
        <v>218</v>
      </c>
      <c r="D44">
        <v>37</v>
      </c>
      <c r="E44">
        <v>98</v>
      </c>
      <c r="F44">
        <v>244</v>
      </c>
      <c r="G44">
        <f>'3b. Residuals'!D44</f>
        <v>0</v>
      </c>
      <c r="H44">
        <f>'3b. Residuals'!E44</f>
        <v>0</v>
      </c>
      <c r="J44" s="25"/>
      <c r="K44" s="25"/>
      <c r="L44" s="25"/>
      <c r="M44" s="25"/>
      <c r="N44" s="25"/>
      <c r="O44" s="25"/>
      <c r="P44" s="25"/>
    </row>
    <row r="45" spans="1:16" x14ac:dyDescent="0.2">
      <c r="A45" t="s">
        <v>448</v>
      </c>
      <c r="B45">
        <v>1007</v>
      </c>
      <c r="C45">
        <v>390</v>
      </c>
      <c r="D45">
        <v>68</v>
      </c>
      <c r="E45">
        <v>67</v>
      </c>
      <c r="F45">
        <v>394</v>
      </c>
      <c r="G45">
        <f>'3b. Residuals'!D45</f>
        <v>0</v>
      </c>
      <c r="H45">
        <f>'3b. Residuals'!E45</f>
        <v>0</v>
      </c>
      <c r="J45" s="25"/>
      <c r="K45" s="25"/>
      <c r="L45" s="25"/>
      <c r="M45" s="25"/>
      <c r="N45" s="25"/>
      <c r="O45" s="25"/>
      <c r="P45" s="25"/>
    </row>
    <row r="46" spans="1:16" x14ac:dyDescent="0.2">
      <c r="A46" t="s">
        <v>411</v>
      </c>
      <c r="B46">
        <v>804</v>
      </c>
      <c r="C46">
        <v>236</v>
      </c>
      <c r="D46">
        <v>68</v>
      </c>
      <c r="E46">
        <v>73</v>
      </c>
      <c r="F46">
        <v>296</v>
      </c>
      <c r="G46">
        <f>'3b. Residuals'!D46</f>
        <v>0</v>
      </c>
      <c r="H46">
        <f>'3b. Residuals'!E46</f>
        <v>0</v>
      </c>
    </row>
    <row r="47" spans="1:16" x14ac:dyDescent="0.2">
      <c r="A47" t="s">
        <v>450</v>
      </c>
      <c r="B47">
        <v>3084</v>
      </c>
      <c r="C47">
        <v>887</v>
      </c>
      <c r="D47">
        <v>189</v>
      </c>
      <c r="E47">
        <v>179</v>
      </c>
      <c r="F47">
        <v>1071</v>
      </c>
      <c r="G47">
        <f>'3b. Residuals'!D47</f>
        <v>0</v>
      </c>
      <c r="H47">
        <f>'3b. Residuals'!E47</f>
        <v>0</v>
      </c>
    </row>
    <row r="48" spans="1:16" x14ac:dyDescent="0.2">
      <c r="A48" t="s">
        <v>451</v>
      </c>
      <c r="B48">
        <v>803</v>
      </c>
      <c r="C48">
        <v>244</v>
      </c>
      <c r="D48">
        <v>61</v>
      </c>
      <c r="E48">
        <v>120</v>
      </c>
      <c r="F48">
        <v>276</v>
      </c>
      <c r="G48">
        <f>'3b. Residuals'!D48</f>
        <v>0</v>
      </c>
      <c r="H48">
        <f>'3b. Residuals'!E48</f>
        <v>0</v>
      </c>
      <c r="J48" s="26" t="s">
        <v>693</v>
      </c>
      <c r="K48" s="25"/>
      <c r="L48" s="25"/>
      <c r="M48" s="25"/>
      <c r="N48" s="25"/>
      <c r="O48" s="25"/>
      <c r="P48" s="25"/>
    </row>
    <row r="49" spans="1:16" x14ac:dyDescent="0.2">
      <c r="A49" t="s">
        <v>452</v>
      </c>
      <c r="B49">
        <v>1708</v>
      </c>
      <c r="C49">
        <v>346</v>
      </c>
      <c r="D49">
        <v>139</v>
      </c>
      <c r="E49">
        <v>174</v>
      </c>
      <c r="F49">
        <v>499</v>
      </c>
      <c r="G49">
        <f>'3b. Residuals'!D49</f>
        <v>0</v>
      </c>
      <c r="H49">
        <f>'3b. Residuals'!E49</f>
        <v>0</v>
      </c>
      <c r="J49" s="25"/>
      <c r="K49" s="25"/>
      <c r="L49" s="25"/>
      <c r="M49" s="25"/>
      <c r="N49" s="25"/>
      <c r="O49" s="25"/>
      <c r="P49" s="25"/>
    </row>
    <row r="50" spans="1:16" x14ac:dyDescent="0.2">
      <c r="A50" t="s">
        <v>442</v>
      </c>
      <c r="B50">
        <v>1149</v>
      </c>
      <c r="C50">
        <v>362</v>
      </c>
      <c r="D50">
        <v>101</v>
      </c>
      <c r="E50">
        <v>123</v>
      </c>
      <c r="F50">
        <v>415</v>
      </c>
      <c r="G50">
        <f>'3b. Residuals'!D50</f>
        <v>0</v>
      </c>
      <c r="H50">
        <f>'3b. Residuals'!E50</f>
        <v>0</v>
      </c>
      <c r="J50" s="25"/>
      <c r="K50" s="25"/>
      <c r="L50" s="25"/>
      <c r="M50" s="25"/>
      <c r="N50" s="25"/>
      <c r="O50" s="25"/>
      <c r="P50" s="25"/>
    </row>
    <row r="51" spans="1:16" x14ac:dyDescent="0.2">
      <c r="A51" t="s">
        <v>453</v>
      </c>
      <c r="B51">
        <v>2766</v>
      </c>
      <c r="C51">
        <v>962</v>
      </c>
      <c r="D51">
        <v>178</v>
      </c>
      <c r="E51">
        <v>166</v>
      </c>
      <c r="F51">
        <v>1191</v>
      </c>
      <c r="G51">
        <f>'3b. Residuals'!D51</f>
        <v>0</v>
      </c>
      <c r="H51">
        <f>'3b. Residuals'!E51</f>
        <v>0</v>
      </c>
      <c r="J51" s="25"/>
      <c r="K51" s="25"/>
      <c r="L51" s="25"/>
      <c r="M51" s="25"/>
      <c r="N51" s="25"/>
      <c r="O51" s="25"/>
      <c r="P51" s="25"/>
    </row>
    <row r="52" spans="1:16" x14ac:dyDescent="0.2">
      <c r="J52" s="25"/>
      <c r="K52" s="25"/>
      <c r="L52" s="25"/>
      <c r="M52" s="25"/>
      <c r="N52" s="25"/>
      <c r="O52" s="25"/>
      <c r="P52" s="25"/>
    </row>
    <row r="53" spans="1:16" x14ac:dyDescent="0.2">
      <c r="J53" s="25"/>
      <c r="K53" s="25"/>
      <c r="L53" s="25"/>
      <c r="M53" s="25"/>
      <c r="N53" s="25"/>
      <c r="O53" s="25"/>
      <c r="P53" s="25"/>
    </row>
    <row r="54" spans="1:16" x14ac:dyDescent="0.2">
      <c r="J54" s="25"/>
      <c r="K54" s="25"/>
      <c r="L54" s="25"/>
      <c r="M54" s="25"/>
      <c r="N54" s="25"/>
      <c r="O54" s="25"/>
      <c r="P54" s="25"/>
    </row>
    <row r="55" spans="1:16" x14ac:dyDescent="0.2">
      <c r="J55" s="25"/>
      <c r="K55" s="25"/>
      <c r="L55" s="25"/>
      <c r="M55" s="25"/>
      <c r="N55" s="25"/>
      <c r="O55" s="25"/>
      <c r="P55" s="25"/>
    </row>
    <row r="56" spans="1:16" x14ac:dyDescent="0.2">
      <c r="J56" s="25"/>
      <c r="K56" s="25"/>
      <c r="L56" s="25"/>
      <c r="M56" s="25"/>
      <c r="N56" s="25"/>
      <c r="O56" s="25"/>
      <c r="P56" s="25"/>
    </row>
    <row r="57" spans="1:16" x14ac:dyDescent="0.2">
      <c r="J57" s="25"/>
      <c r="K57" s="25"/>
      <c r="L57" s="25"/>
      <c r="M57" s="25"/>
      <c r="N57" s="25"/>
      <c r="O57" s="25"/>
      <c r="P57" s="25"/>
    </row>
    <row r="58" spans="1:16" x14ac:dyDescent="0.2">
      <c r="J58" s="25"/>
      <c r="K58" s="25"/>
      <c r="L58" s="25"/>
      <c r="M58" s="25"/>
      <c r="N58" s="25"/>
      <c r="O58" s="25"/>
      <c r="P58" s="25"/>
    </row>
    <row r="59" spans="1:16" x14ac:dyDescent="0.2">
      <c r="J59" s="25"/>
      <c r="K59" s="25"/>
      <c r="L59" s="25"/>
      <c r="M59" s="25"/>
      <c r="N59" s="25"/>
      <c r="O59" s="25"/>
      <c r="P59" s="2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4EDFA-875E-4390-A4B1-B2DE2DB99B36}">
  <dimension ref="A1:J51"/>
  <sheetViews>
    <sheetView workbookViewId="0">
      <selection activeCell="I2" sqref="I2"/>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7" width="12.1640625" bestFit="1"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G1" s="13" t="s">
        <v>359</v>
      </c>
      <c r="H1" s="13" t="s">
        <v>362</v>
      </c>
      <c r="I1" s="13" t="s">
        <v>363</v>
      </c>
    </row>
    <row r="2" spans="1:10" x14ac:dyDescent="0.2">
      <c r="A2" t="s">
        <v>317</v>
      </c>
      <c r="B2">
        <v>2005</v>
      </c>
      <c r="C2">
        <v>569</v>
      </c>
      <c r="D2">
        <v>80</v>
      </c>
      <c r="E2">
        <v>130</v>
      </c>
      <c r="F2">
        <v>701</v>
      </c>
      <c r="G2">
        <f>0.604*B2-230.45</f>
        <v>980.56999999999994</v>
      </c>
      <c r="H2">
        <f>F2-G2</f>
        <v>-279.56999999999994</v>
      </c>
      <c r="I2">
        <f>H2-(1.9004*D2-210.19)</f>
        <v>-221.41199999999995</v>
      </c>
      <c r="J2" s="1"/>
    </row>
    <row r="3" spans="1:10" x14ac:dyDescent="0.2">
      <c r="A3" t="s">
        <v>316</v>
      </c>
      <c r="B3">
        <v>1179</v>
      </c>
      <c r="C3">
        <v>403</v>
      </c>
      <c r="D3">
        <v>61</v>
      </c>
      <c r="E3">
        <v>99</v>
      </c>
      <c r="F3">
        <v>450</v>
      </c>
      <c r="G3">
        <f t="shared" ref="G3:G51" si="0">0.604*B3-230.45</f>
        <v>481.666</v>
      </c>
      <c r="H3">
        <f t="shared" ref="H3:H51" si="1">F3-G3</f>
        <v>-31.665999999999997</v>
      </c>
      <c r="I3">
        <f t="shared" ref="I3:I51" si="2">H3-(1.9004*D3-210.19)</f>
        <v>62.599599999999995</v>
      </c>
      <c r="J3" s="1"/>
    </row>
    <row r="4" spans="1:10" x14ac:dyDescent="0.2">
      <c r="A4" t="s">
        <v>262</v>
      </c>
      <c r="B4">
        <v>1416</v>
      </c>
      <c r="C4">
        <v>458</v>
      </c>
      <c r="D4">
        <v>34</v>
      </c>
      <c r="E4">
        <v>105</v>
      </c>
      <c r="F4">
        <v>541</v>
      </c>
      <c r="G4">
        <f t="shared" si="0"/>
        <v>624.81400000000008</v>
      </c>
      <c r="H4">
        <f t="shared" si="1"/>
        <v>-83.814000000000078</v>
      </c>
      <c r="I4">
        <f t="shared" si="2"/>
        <v>61.7623999999999</v>
      </c>
      <c r="J4" s="1"/>
    </row>
    <row r="5" spans="1:10" x14ac:dyDescent="0.2">
      <c r="A5" t="s">
        <v>315</v>
      </c>
      <c r="B5">
        <v>1700</v>
      </c>
      <c r="C5">
        <v>670</v>
      </c>
      <c r="D5">
        <v>56</v>
      </c>
      <c r="E5">
        <v>88</v>
      </c>
      <c r="F5">
        <v>674</v>
      </c>
      <c r="G5">
        <f t="shared" si="0"/>
        <v>796.34999999999991</v>
      </c>
      <c r="H5">
        <f t="shared" si="1"/>
        <v>-122.34999999999991</v>
      </c>
      <c r="I5">
        <f t="shared" si="2"/>
        <v>-18.582399999999922</v>
      </c>
      <c r="J5" s="1"/>
    </row>
    <row r="6" spans="1:10" x14ac:dyDescent="0.2">
      <c r="A6" t="s">
        <v>314</v>
      </c>
      <c r="B6">
        <v>1656</v>
      </c>
      <c r="C6">
        <v>523</v>
      </c>
      <c r="D6">
        <v>78</v>
      </c>
      <c r="E6">
        <v>113</v>
      </c>
      <c r="F6">
        <v>696</v>
      </c>
      <c r="G6">
        <f t="shared" si="0"/>
        <v>769.77399999999989</v>
      </c>
      <c r="H6">
        <f t="shared" si="1"/>
        <v>-73.773999999999887</v>
      </c>
      <c r="I6">
        <f t="shared" si="2"/>
        <v>-11.815199999999891</v>
      </c>
      <c r="J6" s="1"/>
    </row>
    <row r="7" spans="1:10" x14ac:dyDescent="0.2">
      <c r="A7" t="s">
        <v>313</v>
      </c>
      <c r="B7">
        <v>1235</v>
      </c>
      <c r="C7">
        <v>393</v>
      </c>
      <c r="D7">
        <v>79</v>
      </c>
      <c r="E7">
        <v>119</v>
      </c>
      <c r="F7">
        <v>540</v>
      </c>
      <c r="G7">
        <f t="shared" si="0"/>
        <v>515.49</v>
      </c>
      <c r="H7">
        <f t="shared" si="1"/>
        <v>24.509999999999991</v>
      </c>
      <c r="I7">
        <f t="shared" si="2"/>
        <v>84.568399999999968</v>
      </c>
      <c r="J7" s="1"/>
    </row>
    <row r="8" spans="1:10" x14ac:dyDescent="0.2">
      <c r="A8" t="s">
        <v>37</v>
      </c>
      <c r="B8">
        <v>1267</v>
      </c>
      <c r="C8">
        <v>665</v>
      </c>
      <c r="D8">
        <v>48</v>
      </c>
      <c r="E8">
        <v>77</v>
      </c>
      <c r="F8">
        <v>739</v>
      </c>
      <c r="G8">
        <f t="shared" si="0"/>
        <v>534.81799999999998</v>
      </c>
      <c r="H8">
        <f t="shared" si="1"/>
        <v>204.18200000000002</v>
      </c>
      <c r="I8">
        <f t="shared" si="2"/>
        <v>323.15280000000001</v>
      </c>
      <c r="J8" s="1"/>
    </row>
    <row r="9" spans="1:10" x14ac:dyDescent="0.2">
      <c r="A9" t="s">
        <v>312</v>
      </c>
      <c r="B9">
        <v>991</v>
      </c>
      <c r="C9">
        <v>200</v>
      </c>
      <c r="D9">
        <v>53</v>
      </c>
      <c r="E9">
        <v>104</v>
      </c>
      <c r="F9">
        <v>247</v>
      </c>
      <c r="G9">
        <f t="shared" si="0"/>
        <v>368.11399999999998</v>
      </c>
      <c r="H9">
        <f t="shared" si="1"/>
        <v>-121.11399999999998</v>
      </c>
      <c r="I9">
        <f t="shared" si="2"/>
        <v>-11.645199999999988</v>
      </c>
    </row>
    <row r="10" spans="1:10" x14ac:dyDescent="0.2">
      <c r="A10" t="s">
        <v>311</v>
      </c>
      <c r="B10">
        <v>1396</v>
      </c>
      <c r="C10">
        <v>416</v>
      </c>
      <c r="D10">
        <v>49</v>
      </c>
      <c r="E10">
        <v>83</v>
      </c>
      <c r="F10">
        <v>515</v>
      </c>
      <c r="G10">
        <f t="shared" si="0"/>
        <v>612.73399999999992</v>
      </c>
      <c r="H10">
        <f t="shared" si="1"/>
        <v>-97.733999999999924</v>
      </c>
      <c r="I10">
        <f t="shared" si="2"/>
        <v>19.336400000000069</v>
      </c>
    </row>
    <row r="11" spans="1:10" x14ac:dyDescent="0.2">
      <c r="A11" t="s">
        <v>310</v>
      </c>
      <c r="B11">
        <v>1039</v>
      </c>
      <c r="C11">
        <v>256</v>
      </c>
      <c r="D11">
        <v>31</v>
      </c>
      <c r="E11">
        <v>115</v>
      </c>
      <c r="F11">
        <v>319</v>
      </c>
      <c r="G11">
        <f t="shared" si="0"/>
        <v>397.10599999999994</v>
      </c>
      <c r="H11">
        <f t="shared" si="1"/>
        <v>-78.105999999999938</v>
      </c>
      <c r="I11">
        <f t="shared" si="2"/>
        <v>73.171600000000069</v>
      </c>
    </row>
    <row r="12" spans="1:10" x14ac:dyDescent="0.2">
      <c r="A12" t="s">
        <v>309</v>
      </c>
      <c r="B12">
        <v>1142</v>
      </c>
      <c r="C12">
        <v>342</v>
      </c>
      <c r="D12">
        <v>59</v>
      </c>
      <c r="E12">
        <v>128</v>
      </c>
      <c r="F12">
        <v>433</v>
      </c>
      <c r="G12">
        <f t="shared" si="0"/>
        <v>459.31800000000004</v>
      </c>
      <c r="H12">
        <f t="shared" si="1"/>
        <v>-26.31800000000004</v>
      </c>
      <c r="I12">
        <f t="shared" si="2"/>
        <v>71.748399999999947</v>
      </c>
    </row>
    <row r="13" spans="1:10" x14ac:dyDescent="0.2">
      <c r="A13" t="s">
        <v>308</v>
      </c>
      <c r="B13">
        <v>2358</v>
      </c>
      <c r="C13">
        <v>965</v>
      </c>
      <c r="D13">
        <v>80</v>
      </c>
      <c r="E13">
        <v>180</v>
      </c>
      <c r="F13">
        <v>1125</v>
      </c>
      <c r="G13">
        <f t="shared" si="0"/>
        <v>1193.7819999999999</v>
      </c>
      <c r="H13">
        <f t="shared" si="1"/>
        <v>-68.781999999999925</v>
      </c>
      <c r="I13">
        <f t="shared" si="2"/>
        <v>-10.623999999999938</v>
      </c>
    </row>
    <row r="14" spans="1:10" x14ac:dyDescent="0.2">
      <c r="A14" t="s">
        <v>49</v>
      </c>
      <c r="B14">
        <v>1458</v>
      </c>
      <c r="C14">
        <v>605</v>
      </c>
      <c r="D14">
        <v>189</v>
      </c>
      <c r="E14">
        <v>106</v>
      </c>
      <c r="F14">
        <v>853</v>
      </c>
      <c r="G14">
        <f t="shared" si="0"/>
        <v>650.18200000000002</v>
      </c>
      <c r="H14">
        <f t="shared" si="1"/>
        <v>202.81799999999998</v>
      </c>
      <c r="I14">
        <f t="shared" si="2"/>
        <v>53.83239999999995</v>
      </c>
    </row>
    <row r="15" spans="1:10" x14ac:dyDescent="0.2">
      <c r="A15" t="s">
        <v>307</v>
      </c>
      <c r="B15">
        <v>2448</v>
      </c>
      <c r="C15">
        <v>1086</v>
      </c>
      <c r="D15">
        <v>174</v>
      </c>
      <c r="E15">
        <v>144</v>
      </c>
      <c r="F15">
        <v>1283</v>
      </c>
      <c r="G15">
        <f t="shared" si="0"/>
        <v>1248.1419999999998</v>
      </c>
      <c r="H15">
        <f t="shared" si="1"/>
        <v>34.858000000000175</v>
      </c>
      <c r="I15">
        <f t="shared" si="2"/>
        <v>-85.62159999999983</v>
      </c>
    </row>
    <row r="16" spans="1:10" x14ac:dyDescent="0.2">
      <c r="A16" t="s">
        <v>306</v>
      </c>
      <c r="B16">
        <v>1730</v>
      </c>
      <c r="C16">
        <v>553</v>
      </c>
      <c r="D16">
        <v>83</v>
      </c>
      <c r="E16">
        <v>112</v>
      </c>
      <c r="F16">
        <v>679</v>
      </c>
      <c r="G16">
        <f t="shared" si="0"/>
        <v>814.47</v>
      </c>
      <c r="H16">
        <f t="shared" si="1"/>
        <v>-135.47000000000003</v>
      </c>
      <c r="I16">
        <f t="shared" si="2"/>
        <v>-83.01320000000004</v>
      </c>
    </row>
    <row r="17" spans="1:9" x14ac:dyDescent="0.2">
      <c r="A17" t="s">
        <v>305</v>
      </c>
      <c r="B17">
        <v>1038</v>
      </c>
      <c r="C17">
        <v>379</v>
      </c>
      <c r="D17">
        <v>62</v>
      </c>
      <c r="E17">
        <v>95</v>
      </c>
      <c r="F17">
        <v>446</v>
      </c>
      <c r="G17">
        <f t="shared" si="0"/>
        <v>396.50200000000001</v>
      </c>
      <c r="H17">
        <f t="shared" si="1"/>
        <v>49.49799999999999</v>
      </c>
      <c r="I17">
        <f t="shared" si="2"/>
        <v>141.86319999999998</v>
      </c>
    </row>
    <row r="18" spans="1:9" x14ac:dyDescent="0.2">
      <c r="A18" t="s">
        <v>175</v>
      </c>
      <c r="B18">
        <v>1632</v>
      </c>
      <c r="C18">
        <v>571</v>
      </c>
      <c r="D18">
        <v>191</v>
      </c>
      <c r="E18">
        <v>146</v>
      </c>
      <c r="F18">
        <v>888</v>
      </c>
      <c r="G18">
        <f t="shared" si="0"/>
        <v>755.27800000000002</v>
      </c>
      <c r="H18">
        <f t="shared" si="1"/>
        <v>132.72199999999998</v>
      </c>
      <c r="I18">
        <f t="shared" si="2"/>
        <v>-20.064400000000035</v>
      </c>
    </row>
    <row r="19" spans="1:9" x14ac:dyDescent="0.2">
      <c r="A19" t="s">
        <v>304</v>
      </c>
      <c r="B19">
        <v>1541</v>
      </c>
      <c r="C19">
        <v>621</v>
      </c>
      <c r="D19">
        <v>90</v>
      </c>
      <c r="E19">
        <v>95</v>
      </c>
      <c r="F19">
        <v>720</v>
      </c>
      <c r="G19">
        <f t="shared" si="0"/>
        <v>700.31400000000008</v>
      </c>
      <c r="H19">
        <f t="shared" si="1"/>
        <v>19.685999999999922</v>
      </c>
      <c r="I19">
        <f t="shared" si="2"/>
        <v>58.839999999999918</v>
      </c>
    </row>
    <row r="20" spans="1:9" x14ac:dyDescent="0.2">
      <c r="A20" t="s">
        <v>303</v>
      </c>
      <c r="B20">
        <v>2058</v>
      </c>
      <c r="C20">
        <v>791</v>
      </c>
      <c r="D20">
        <v>129</v>
      </c>
      <c r="E20">
        <v>142</v>
      </c>
      <c r="F20">
        <v>986</v>
      </c>
      <c r="G20">
        <f t="shared" si="0"/>
        <v>1012.5819999999999</v>
      </c>
      <c r="H20">
        <f t="shared" si="1"/>
        <v>-26.58199999999988</v>
      </c>
      <c r="I20">
        <f t="shared" si="2"/>
        <v>-61.543599999999884</v>
      </c>
    </row>
    <row r="21" spans="1:9" x14ac:dyDescent="0.2">
      <c r="A21" t="s">
        <v>302</v>
      </c>
      <c r="B21">
        <v>2141</v>
      </c>
      <c r="C21">
        <v>1021</v>
      </c>
      <c r="D21">
        <v>259</v>
      </c>
      <c r="E21">
        <v>160</v>
      </c>
      <c r="F21">
        <v>1325</v>
      </c>
      <c r="G21">
        <f t="shared" si="0"/>
        <v>1062.7139999999999</v>
      </c>
      <c r="H21">
        <f t="shared" si="1"/>
        <v>262.28600000000006</v>
      </c>
      <c r="I21">
        <f t="shared" si="2"/>
        <v>-19.727599999999995</v>
      </c>
    </row>
    <row r="22" spans="1:9" x14ac:dyDescent="0.2">
      <c r="A22" t="s">
        <v>301</v>
      </c>
      <c r="B22">
        <v>1233</v>
      </c>
      <c r="C22">
        <v>456</v>
      </c>
      <c r="D22">
        <v>35</v>
      </c>
      <c r="E22">
        <v>88</v>
      </c>
      <c r="F22">
        <v>464</v>
      </c>
      <c r="G22">
        <f t="shared" si="0"/>
        <v>514.28199999999993</v>
      </c>
      <c r="H22">
        <f t="shared" si="1"/>
        <v>-50.281999999999925</v>
      </c>
      <c r="I22">
        <f t="shared" si="2"/>
        <v>93.394000000000062</v>
      </c>
    </row>
    <row r="23" spans="1:9" x14ac:dyDescent="0.2">
      <c r="A23" t="s">
        <v>300</v>
      </c>
      <c r="B23">
        <v>1367</v>
      </c>
      <c r="C23">
        <v>588</v>
      </c>
      <c r="D23">
        <v>65</v>
      </c>
      <c r="E23">
        <v>102</v>
      </c>
      <c r="F23">
        <v>625</v>
      </c>
      <c r="G23">
        <f t="shared" si="0"/>
        <v>595.21800000000007</v>
      </c>
      <c r="H23">
        <f t="shared" si="1"/>
        <v>29.781999999999925</v>
      </c>
      <c r="I23">
        <f t="shared" si="2"/>
        <v>116.44599999999991</v>
      </c>
    </row>
    <row r="24" spans="1:9" x14ac:dyDescent="0.2">
      <c r="A24" t="s">
        <v>299</v>
      </c>
      <c r="B24">
        <v>1816</v>
      </c>
      <c r="C24">
        <v>490</v>
      </c>
      <c r="D24">
        <v>74</v>
      </c>
      <c r="E24">
        <v>211</v>
      </c>
      <c r="F24">
        <v>589</v>
      </c>
      <c r="G24">
        <f t="shared" si="0"/>
        <v>866.41399999999999</v>
      </c>
      <c r="H24">
        <f t="shared" si="1"/>
        <v>-277.41399999999999</v>
      </c>
      <c r="I24">
        <f t="shared" si="2"/>
        <v>-207.8536</v>
      </c>
    </row>
    <row r="25" spans="1:9" x14ac:dyDescent="0.2">
      <c r="A25" t="s">
        <v>298</v>
      </c>
      <c r="B25">
        <v>1675</v>
      </c>
      <c r="C25">
        <v>644</v>
      </c>
      <c r="D25">
        <v>78</v>
      </c>
      <c r="E25">
        <v>137</v>
      </c>
      <c r="F25">
        <v>772</v>
      </c>
      <c r="G25">
        <f t="shared" si="0"/>
        <v>781.25</v>
      </c>
      <c r="H25">
        <f t="shared" si="1"/>
        <v>-9.25</v>
      </c>
      <c r="I25">
        <f t="shared" si="2"/>
        <v>52.708799999999997</v>
      </c>
    </row>
    <row r="26" spans="1:9" x14ac:dyDescent="0.2">
      <c r="A26" t="s">
        <v>297</v>
      </c>
      <c r="B26">
        <v>2418</v>
      </c>
      <c r="C26">
        <v>1154</v>
      </c>
      <c r="D26">
        <v>92</v>
      </c>
      <c r="E26">
        <v>181</v>
      </c>
      <c r="F26">
        <v>1288</v>
      </c>
      <c r="G26">
        <f t="shared" si="0"/>
        <v>1230.0219999999999</v>
      </c>
      <c r="H26">
        <f t="shared" si="1"/>
        <v>57.978000000000065</v>
      </c>
      <c r="I26">
        <f t="shared" si="2"/>
        <v>93.331200000000052</v>
      </c>
    </row>
    <row r="27" spans="1:9" x14ac:dyDescent="0.2">
      <c r="A27" t="s">
        <v>296</v>
      </c>
      <c r="B27">
        <v>2578</v>
      </c>
      <c r="C27">
        <v>1207</v>
      </c>
      <c r="D27">
        <v>284</v>
      </c>
      <c r="E27">
        <v>225</v>
      </c>
      <c r="F27">
        <v>1551</v>
      </c>
      <c r="G27">
        <f t="shared" si="0"/>
        <v>1326.6619999999998</v>
      </c>
      <c r="H27">
        <f t="shared" si="1"/>
        <v>224.33800000000019</v>
      </c>
      <c r="I27">
        <f t="shared" si="2"/>
        <v>-105.18559999999985</v>
      </c>
    </row>
    <row r="28" spans="1:9" x14ac:dyDescent="0.2">
      <c r="A28" t="s">
        <v>295</v>
      </c>
      <c r="B28">
        <v>1866</v>
      </c>
      <c r="C28">
        <v>423</v>
      </c>
      <c r="D28">
        <v>75</v>
      </c>
      <c r="E28">
        <v>116</v>
      </c>
      <c r="F28">
        <v>544</v>
      </c>
      <c r="G28">
        <f t="shared" si="0"/>
        <v>896.61400000000003</v>
      </c>
      <c r="H28">
        <f t="shared" si="1"/>
        <v>-352.61400000000003</v>
      </c>
      <c r="I28">
        <f t="shared" si="2"/>
        <v>-284.95400000000006</v>
      </c>
    </row>
    <row r="29" spans="1:9" x14ac:dyDescent="0.2">
      <c r="A29" t="s">
        <v>294</v>
      </c>
      <c r="B29">
        <v>2406</v>
      </c>
      <c r="C29">
        <v>444</v>
      </c>
      <c r="D29">
        <v>45</v>
      </c>
      <c r="E29">
        <v>183</v>
      </c>
      <c r="F29">
        <v>570</v>
      </c>
      <c r="G29">
        <f t="shared" si="0"/>
        <v>1222.7739999999999</v>
      </c>
      <c r="H29">
        <f t="shared" si="1"/>
        <v>-652.77399999999989</v>
      </c>
      <c r="I29">
        <f t="shared" si="2"/>
        <v>-528.10199999999986</v>
      </c>
    </row>
    <row r="30" spans="1:9" x14ac:dyDescent="0.2">
      <c r="A30" t="s">
        <v>293</v>
      </c>
      <c r="B30">
        <v>1907</v>
      </c>
      <c r="C30">
        <v>808</v>
      </c>
      <c r="D30">
        <v>124</v>
      </c>
      <c r="E30">
        <v>156</v>
      </c>
      <c r="F30">
        <v>949</v>
      </c>
      <c r="G30">
        <f t="shared" si="0"/>
        <v>921.37799999999993</v>
      </c>
      <c r="H30">
        <f t="shared" si="1"/>
        <v>27.622000000000071</v>
      </c>
      <c r="I30">
        <f t="shared" si="2"/>
        <v>2.1624000000000478</v>
      </c>
    </row>
    <row r="31" spans="1:9" x14ac:dyDescent="0.2">
      <c r="A31" t="s">
        <v>255</v>
      </c>
      <c r="B31">
        <v>1002</v>
      </c>
      <c r="C31">
        <v>508</v>
      </c>
      <c r="D31">
        <v>147</v>
      </c>
      <c r="E31">
        <v>88</v>
      </c>
      <c r="F31">
        <v>654</v>
      </c>
      <c r="G31">
        <f t="shared" si="0"/>
        <v>374.75799999999998</v>
      </c>
      <c r="H31">
        <f t="shared" si="1"/>
        <v>279.24200000000002</v>
      </c>
      <c r="I31">
        <f t="shared" si="2"/>
        <v>210.07319999999999</v>
      </c>
    </row>
    <row r="32" spans="1:9" x14ac:dyDescent="0.2">
      <c r="A32" t="s">
        <v>292</v>
      </c>
      <c r="B32">
        <v>1647</v>
      </c>
      <c r="C32">
        <v>459</v>
      </c>
      <c r="D32">
        <v>57</v>
      </c>
      <c r="E32">
        <v>183</v>
      </c>
      <c r="F32">
        <v>453</v>
      </c>
      <c r="G32">
        <f t="shared" si="0"/>
        <v>764.33799999999997</v>
      </c>
      <c r="H32">
        <f t="shared" si="1"/>
        <v>-311.33799999999997</v>
      </c>
      <c r="I32">
        <f t="shared" si="2"/>
        <v>-209.47079999999997</v>
      </c>
    </row>
    <row r="33" spans="1:9" x14ac:dyDescent="0.2">
      <c r="A33" t="s">
        <v>291</v>
      </c>
      <c r="B33">
        <v>2329</v>
      </c>
      <c r="C33">
        <v>1019</v>
      </c>
      <c r="D33">
        <v>149</v>
      </c>
      <c r="E33">
        <v>158</v>
      </c>
      <c r="F33">
        <v>1256</v>
      </c>
      <c r="G33">
        <f t="shared" si="0"/>
        <v>1176.2659999999998</v>
      </c>
      <c r="H33">
        <f t="shared" si="1"/>
        <v>79.734000000000151</v>
      </c>
      <c r="I33">
        <f t="shared" si="2"/>
        <v>6.764400000000137</v>
      </c>
    </row>
    <row r="34" spans="1:9" x14ac:dyDescent="0.2">
      <c r="A34" t="s">
        <v>290</v>
      </c>
      <c r="B34">
        <v>1072</v>
      </c>
      <c r="C34">
        <v>317</v>
      </c>
      <c r="D34">
        <v>30</v>
      </c>
      <c r="E34">
        <v>81</v>
      </c>
      <c r="F34">
        <v>363</v>
      </c>
      <c r="G34">
        <f t="shared" si="0"/>
        <v>417.03799999999995</v>
      </c>
      <c r="H34">
        <f t="shared" si="1"/>
        <v>-54.037999999999954</v>
      </c>
      <c r="I34">
        <f t="shared" si="2"/>
        <v>99.140000000000043</v>
      </c>
    </row>
    <row r="35" spans="1:9" x14ac:dyDescent="0.2">
      <c r="A35" t="s">
        <v>289</v>
      </c>
      <c r="B35">
        <v>1852</v>
      </c>
      <c r="C35">
        <v>684</v>
      </c>
      <c r="D35">
        <v>143</v>
      </c>
      <c r="E35">
        <v>169</v>
      </c>
      <c r="F35">
        <v>931</v>
      </c>
      <c r="G35">
        <f t="shared" si="0"/>
        <v>888.1579999999999</v>
      </c>
      <c r="H35">
        <f t="shared" si="1"/>
        <v>42.842000000000098</v>
      </c>
      <c r="I35">
        <f t="shared" si="2"/>
        <v>-18.725199999999916</v>
      </c>
    </row>
    <row r="36" spans="1:9" x14ac:dyDescent="0.2">
      <c r="A36" t="s">
        <v>66</v>
      </c>
      <c r="B36">
        <v>1374</v>
      </c>
      <c r="C36">
        <v>386</v>
      </c>
      <c r="D36">
        <v>116</v>
      </c>
      <c r="E36">
        <v>118</v>
      </c>
      <c r="F36">
        <v>548</v>
      </c>
      <c r="G36">
        <f t="shared" si="0"/>
        <v>599.44599999999991</v>
      </c>
      <c r="H36">
        <f t="shared" si="1"/>
        <v>-51.445999999999913</v>
      </c>
      <c r="I36">
        <f t="shared" si="2"/>
        <v>-61.702399999999926</v>
      </c>
    </row>
    <row r="37" spans="1:9" x14ac:dyDescent="0.2">
      <c r="A37" t="s">
        <v>288</v>
      </c>
      <c r="B37">
        <v>1889</v>
      </c>
      <c r="C37">
        <v>1177</v>
      </c>
      <c r="D37">
        <v>316</v>
      </c>
      <c r="E37">
        <v>86</v>
      </c>
      <c r="F37">
        <v>1564</v>
      </c>
      <c r="G37">
        <f t="shared" si="0"/>
        <v>910.50599999999986</v>
      </c>
      <c r="H37">
        <f t="shared" si="1"/>
        <v>653.49400000000014</v>
      </c>
      <c r="I37">
        <f t="shared" si="2"/>
        <v>263.15760000000006</v>
      </c>
    </row>
    <row r="38" spans="1:9" x14ac:dyDescent="0.2">
      <c r="A38" t="s">
        <v>287</v>
      </c>
      <c r="B38">
        <v>1567</v>
      </c>
      <c r="C38">
        <v>466</v>
      </c>
      <c r="D38">
        <v>101</v>
      </c>
      <c r="E38">
        <v>87</v>
      </c>
      <c r="F38">
        <v>619</v>
      </c>
      <c r="G38">
        <f t="shared" si="0"/>
        <v>716.01800000000003</v>
      </c>
      <c r="H38">
        <f t="shared" si="1"/>
        <v>-97.018000000000029</v>
      </c>
      <c r="I38">
        <f t="shared" si="2"/>
        <v>-78.768400000000042</v>
      </c>
    </row>
    <row r="39" spans="1:9" x14ac:dyDescent="0.2">
      <c r="A39" t="s">
        <v>286</v>
      </c>
      <c r="B39">
        <v>1174</v>
      </c>
      <c r="C39">
        <v>308</v>
      </c>
      <c r="D39">
        <v>60</v>
      </c>
      <c r="E39">
        <v>116</v>
      </c>
      <c r="F39">
        <v>339</v>
      </c>
      <c r="G39">
        <f t="shared" si="0"/>
        <v>478.64600000000002</v>
      </c>
      <c r="H39">
        <f t="shared" si="1"/>
        <v>-139.64600000000002</v>
      </c>
      <c r="I39">
        <f t="shared" si="2"/>
        <v>-43.480000000000018</v>
      </c>
    </row>
    <row r="40" spans="1:9" x14ac:dyDescent="0.2">
      <c r="A40" t="s">
        <v>285</v>
      </c>
      <c r="B40">
        <v>2110</v>
      </c>
      <c r="C40">
        <v>535</v>
      </c>
      <c r="D40">
        <v>53</v>
      </c>
      <c r="E40">
        <v>182</v>
      </c>
      <c r="F40">
        <v>679</v>
      </c>
      <c r="G40">
        <f t="shared" si="0"/>
        <v>1043.99</v>
      </c>
      <c r="H40">
        <f t="shared" si="1"/>
        <v>-364.99</v>
      </c>
      <c r="I40">
        <f t="shared" si="2"/>
        <v>-255.52120000000002</v>
      </c>
    </row>
    <row r="41" spans="1:9" x14ac:dyDescent="0.2">
      <c r="A41" t="s">
        <v>284</v>
      </c>
      <c r="B41">
        <v>1230</v>
      </c>
      <c r="C41">
        <v>473</v>
      </c>
      <c r="D41">
        <v>94</v>
      </c>
      <c r="E41">
        <v>102</v>
      </c>
      <c r="F41">
        <v>648</v>
      </c>
      <c r="G41">
        <f t="shared" si="0"/>
        <v>512.47</v>
      </c>
      <c r="H41">
        <f t="shared" si="1"/>
        <v>135.52999999999997</v>
      </c>
      <c r="I41">
        <f t="shared" si="2"/>
        <v>167.08239999999995</v>
      </c>
    </row>
    <row r="42" spans="1:9" x14ac:dyDescent="0.2">
      <c r="A42" t="s">
        <v>283</v>
      </c>
      <c r="B42">
        <v>2476</v>
      </c>
      <c r="C42">
        <v>1214</v>
      </c>
      <c r="D42">
        <v>384</v>
      </c>
      <c r="E42">
        <v>267</v>
      </c>
      <c r="F42">
        <v>1818</v>
      </c>
      <c r="G42">
        <f t="shared" si="0"/>
        <v>1265.0539999999999</v>
      </c>
      <c r="H42">
        <f t="shared" si="1"/>
        <v>552.94600000000014</v>
      </c>
      <c r="I42">
        <f t="shared" si="2"/>
        <v>33.382400000000189</v>
      </c>
    </row>
    <row r="43" spans="1:9" x14ac:dyDescent="0.2">
      <c r="A43" t="s">
        <v>282</v>
      </c>
      <c r="B43">
        <v>2678</v>
      </c>
      <c r="C43">
        <v>1233</v>
      </c>
      <c r="D43">
        <v>266</v>
      </c>
      <c r="E43">
        <v>235</v>
      </c>
      <c r="F43">
        <v>1441</v>
      </c>
      <c r="G43">
        <f t="shared" si="0"/>
        <v>1387.0619999999999</v>
      </c>
      <c r="H43">
        <f t="shared" si="1"/>
        <v>53.938000000000102</v>
      </c>
      <c r="I43">
        <f t="shared" si="2"/>
        <v>-241.37839999999994</v>
      </c>
    </row>
    <row r="44" spans="1:9" x14ac:dyDescent="0.2">
      <c r="A44" t="s">
        <v>281</v>
      </c>
      <c r="B44">
        <v>1026</v>
      </c>
      <c r="C44">
        <v>221</v>
      </c>
      <c r="D44">
        <v>21</v>
      </c>
      <c r="E44">
        <v>113</v>
      </c>
      <c r="F44">
        <v>284</v>
      </c>
      <c r="G44">
        <f t="shared" si="0"/>
        <v>389.25399999999996</v>
      </c>
      <c r="H44">
        <f t="shared" si="1"/>
        <v>-105.25399999999996</v>
      </c>
      <c r="I44">
        <f t="shared" si="2"/>
        <v>65.027600000000035</v>
      </c>
    </row>
    <row r="45" spans="1:9" x14ac:dyDescent="0.2">
      <c r="A45" t="s">
        <v>280</v>
      </c>
      <c r="B45">
        <v>1085</v>
      </c>
      <c r="C45">
        <v>327</v>
      </c>
      <c r="D45">
        <v>81</v>
      </c>
      <c r="E45">
        <v>158</v>
      </c>
      <c r="F45">
        <v>432</v>
      </c>
      <c r="G45">
        <f t="shared" si="0"/>
        <v>424.89000000000004</v>
      </c>
      <c r="H45">
        <f t="shared" si="1"/>
        <v>7.1099999999999568</v>
      </c>
      <c r="I45">
        <f t="shared" si="2"/>
        <v>63.367599999999953</v>
      </c>
    </row>
    <row r="46" spans="1:9" x14ac:dyDescent="0.2">
      <c r="A46" t="s">
        <v>279</v>
      </c>
      <c r="B46">
        <v>1334</v>
      </c>
      <c r="C46">
        <v>500</v>
      </c>
      <c r="D46">
        <v>83</v>
      </c>
      <c r="E46">
        <v>97</v>
      </c>
      <c r="F46">
        <v>587</v>
      </c>
      <c r="G46">
        <f t="shared" si="0"/>
        <v>575.28600000000006</v>
      </c>
      <c r="H46">
        <f t="shared" si="1"/>
        <v>11.713999999999942</v>
      </c>
      <c r="I46">
        <f t="shared" si="2"/>
        <v>64.170799999999929</v>
      </c>
    </row>
    <row r="47" spans="1:9" x14ac:dyDescent="0.2">
      <c r="A47" t="s">
        <v>278</v>
      </c>
      <c r="B47">
        <v>1176</v>
      </c>
      <c r="C47">
        <v>503</v>
      </c>
      <c r="D47">
        <v>87</v>
      </c>
      <c r="E47">
        <v>66</v>
      </c>
      <c r="F47">
        <v>570</v>
      </c>
      <c r="G47">
        <f t="shared" si="0"/>
        <v>479.85399999999998</v>
      </c>
      <c r="H47">
        <f t="shared" si="1"/>
        <v>90.146000000000015</v>
      </c>
      <c r="I47">
        <f t="shared" si="2"/>
        <v>135.00120000000001</v>
      </c>
    </row>
    <row r="48" spans="1:9" x14ac:dyDescent="0.2">
      <c r="A48" t="s">
        <v>106</v>
      </c>
      <c r="B48">
        <v>1537</v>
      </c>
      <c r="C48">
        <v>562</v>
      </c>
      <c r="D48">
        <v>195</v>
      </c>
      <c r="E48">
        <v>123</v>
      </c>
      <c r="F48">
        <v>786</v>
      </c>
      <c r="G48">
        <f t="shared" si="0"/>
        <v>697.89799999999991</v>
      </c>
      <c r="H48">
        <f t="shared" si="1"/>
        <v>88.102000000000089</v>
      </c>
      <c r="I48">
        <f t="shared" si="2"/>
        <v>-72.285999999999945</v>
      </c>
    </row>
    <row r="49" spans="1:9" x14ac:dyDescent="0.2">
      <c r="A49" t="s">
        <v>81</v>
      </c>
      <c r="B49">
        <v>1486</v>
      </c>
      <c r="C49">
        <v>570</v>
      </c>
      <c r="D49">
        <v>139</v>
      </c>
      <c r="E49">
        <v>116</v>
      </c>
      <c r="F49">
        <v>706</v>
      </c>
      <c r="G49">
        <f t="shared" si="0"/>
        <v>667.09400000000005</v>
      </c>
      <c r="H49">
        <f t="shared" si="1"/>
        <v>38.905999999999949</v>
      </c>
      <c r="I49">
        <f t="shared" si="2"/>
        <v>-15.059600000000046</v>
      </c>
    </row>
    <row r="50" spans="1:9" x14ac:dyDescent="0.2">
      <c r="A50" t="s">
        <v>277</v>
      </c>
      <c r="B50">
        <v>1665</v>
      </c>
      <c r="C50">
        <v>726</v>
      </c>
      <c r="D50">
        <v>161</v>
      </c>
      <c r="E50">
        <v>149</v>
      </c>
      <c r="F50">
        <v>877</v>
      </c>
      <c r="G50">
        <f t="shared" si="0"/>
        <v>775.21</v>
      </c>
      <c r="H50">
        <f t="shared" si="1"/>
        <v>101.78999999999996</v>
      </c>
      <c r="I50">
        <f t="shared" si="2"/>
        <v>6.0155999999999494</v>
      </c>
    </row>
    <row r="51" spans="1:9" x14ac:dyDescent="0.2">
      <c r="A51" t="s">
        <v>276</v>
      </c>
      <c r="B51">
        <v>1050</v>
      </c>
      <c r="C51">
        <v>458</v>
      </c>
      <c r="D51">
        <v>89</v>
      </c>
      <c r="E51">
        <v>78</v>
      </c>
      <c r="F51">
        <v>607</v>
      </c>
      <c r="G51">
        <f t="shared" si="0"/>
        <v>403.74999999999994</v>
      </c>
      <c r="H51">
        <f t="shared" si="1"/>
        <v>203.25000000000006</v>
      </c>
      <c r="I51">
        <f t="shared" si="2"/>
        <v>244.30440000000004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1a. NBA Data Set A</vt:lpstr>
      <vt:lpstr>1b. NBA Data Set B</vt:lpstr>
      <vt:lpstr>2a. The Question</vt:lpstr>
      <vt:lpstr>2b. The Question</vt:lpstr>
      <vt:lpstr>3a. Residuals</vt:lpstr>
      <vt:lpstr>3b. Residuals</vt:lpstr>
      <vt:lpstr>4a. Other Variables</vt:lpstr>
      <vt:lpstr>4b. Other Variables</vt:lpstr>
      <vt:lpstr>5a. Multiple Residuals</vt:lpstr>
      <vt:lpstr>5b. Multiple Residuals</vt:lpstr>
      <vt:lpstr>6a. Stacking Models</vt:lpstr>
      <vt:lpstr>6b. Stacking Models</vt:lpstr>
      <vt:lpstr>7a. Order</vt:lpstr>
      <vt:lpstr>7b. Order</vt:lpstr>
      <vt:lpstr>8a. Data Analysis Tool</vt:lpstr>
      <vt:lpstr>8b. Data Analysis Tool </vt:lpstr>
      <vt:lpstr>9a. Multi-Linear regression</vt:lpstr>
      <vt:lpstr>9b. Multi-Linear regression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Marley-Payne</dc:creator>
  <cp:lastModifiedBy>Center</cp:lastModifiedBy>
  <dcterms:created xsi:type="dcterms:W3CDTF">2025-10-23T14:54:00Z</dcterms:created>
  <dcterms:modified xsi:type="dcterms:W3CDTF">2026-01-28T16:21:57Z</dcterms:modified>
</cp:coreProperties>
</file>