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charlie/Library/CloudStorage/Dropbox-FiCycle/Course Materials/Lesson Plans/Credit Score Project/jack draft files/nba support files/"/>
    </mc:Choice>
  </mc:AlternateContent>
  <xr:revisionPtr revIDLastSave="0" documentId="13_ncr:1_{38679C1B-9CB8-8A48-B5B8-038C6EFC7767}" xr6:coauthVersionLast="47" xr6:coauthVersionMax="47" xr10:uidLastSave="{00000000-0000-0000-0000-000000000000}"/>
  <bookViews>
    <workbookView xWindow="-3200" yWindow="-20280" windowWidth="35620" windowHeight="20280" firstSheet="2" activeTab="7" xr2:uid="{7A73391A-5F13-43C6-A9E5-982F1730B953}"/>
  </bookViews>
  <sheets>
    <sheet name="nba_dat" sheetId="6" r:id="rId1"/>
    <sheet name="1. Scatterplot Exercises" sheetId="4" r:id="rId2"/>
    <sheet name="2. Regression coefficients" sheetId="7" r:id="rId3"/>
    <sheet name="3. Trendline Exercises" sheetId="9" r:id="rId4"/>
    <sheet name="4. Prediction and Error" sheetId="10" r:id="rId5"/>
    <sheet name="5. Error Exercises" sheetId="11" r:id="rId6"/>
    <sheet name="6. Data analysis tools" sheetId="12" r:id="rId7"/>
    <sheet name="7. Data Analysis Tool Exercise" sheetId="1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1" l="1"/>
  <c r="L3" i="11"/>
  <c r="J27" i="7"/>
  <c r="L5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I16" i="12" s="1"/>
  <c r="H17" i="12"/>
  <c r="I17" i="12" s="1"/>
  <c r="H18" i="12"/>
  <c r="I18" i="12" s="1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I32" i="12" s="1"/>
  <c r="H33" i="12"/>
  <c r="I33" i="12" s="1"/>
  <c r="H34" i="12"/>
  <c r="I34" i="12" s="1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I48" i="12" s="1"/>
  <c r="H49" i="12"/>
  <c r="I49" i="12" s="1"/>
  <c r="H50" i="12"/>
  <c r="I50" i="12" s="1"/>
  <c r="H51" i="12"/>
  <c r="H52" i="12"/>
  <c r="H53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51" i="12"/>
  <c r="I52" i="12"/>
  <c r="I53" i="12"/>
  <c r="I2" i="12"/>
  <c r="H2" i="12"/>
  <c r="L4" i="12"/>
  <c r="L3" i="12"/>
  <c r="L5" i="10" l="1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2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2" i="10"/>
  <c r="AJ300" i="6" l="1"/>
  <c r="AI300" i="6"/>
  <c r="AH300" i="6"/>
  <c r="AG300" i="6"/>
  <c r="AJ299" i="6"/>
  <c r="AI299" i="6"/>
  <c r="AH299" i="6"/>
  <c r="AG299" i="6"/>
  <c r="AJ298" i="6"/>
  <c r="AI298" i="6"/>
  <c r="AH298" i="6"/>
  <c r="AG298" i="6"/>
  <c r="AJ297" i="6"/>
  <c r="AI297" i="6"/>
  <c r="AH297" i="6"/>
  <c r="AG297" i="6"/>
  <c r="AJ296" i="6"/>
  <c r="AI296" i="6"/>
  <c r="AH296" i="6"/>
  <c r="AG296" i="6"/>
  <c r="AJ295" i="6"/>
  <c r="AI295" i="6"/>
  <c r="AH295" i="6"/>
  <c r="AG295" i="6"/>
  <c r="AJ294" i="6"/>
  <c r="AI294" i="6"/>
  <c r="AH294" i="6"/>
  <c r="AG294" i="6"/>
  <c r="AJ293" i="6"/>
  <c r="AI293" i="6"/>
  <c r="AH293" i="6"/>
  <c r="AG293" i="6"/>
  <c r="AJ292" i="6"/>
  <c r="AI292" i="6"/>
  <c r="AH292" i="6"/>
  <c r="AG292" i="6"/>
  <c r="AJ291" i="6"/>
  <c r="AI291" i="6"/>
  <c r="AH291" i="6"/>
  <c r="AG291" i="6"/>
  <c r="AJ290" i="6"/>
  <c r="AI290" i="6"/>
  <c r="AH290" i="6"/>
  <c r="AG290" i="6"/>
  <c r="AJ289" i="6"/>
  <c r="AI289" i="6"/>
  <c r="AH289" i="6"/>
  <c r="AG289" i="6"/>
  <c r="AJ288" i="6"/>
  <c r="AI288" i="6"/>
  <c r="AH288" i="6"/>
  <c r="AG288" i="6"/>
  <c r="AJ287" i="6"/>
  <c r="AI287" i="6"/>
  <c r="AH287" i="6"/>
  <c r="AG287" i="6"/>
  <c r="AJ286" i="6"/>
  <c r="AI286" i="6"/>
  <c r="AH286" i="6"/>
  <c r="AG286" i="6"/>
  <c r="AJ285" i="6"/>
  <c r="AI285" i="6"/>
  <c r="AH285" i="6"/>
  <c r="AG285" i="6"/>
  <c r="AJ284" i="6"/>
  <c r="AI284" i="6"/>
  <c r="AH284" i="6"/>
  <c r="AG284" i="6"/>
  <c r="AJ283" i="6"/>
  <c r="AI283" i="6"/>
  <c r="AH283" i="6"/>
  <c r="AG283" i="6"/>
  <c r="AJ282" i="6"/>
  <c r="AI282" i="6"/>
  <c r="AH282" i="6"/>
  <c r="AG282" i="6"/>
  <c r="AJ281" i="6"/>
  <c r="AI281" i="6"/>
  <c r="AH281" i="6"/>
  <c r="AG281" i="6"/>
  <c r="AJ280" i="6"/>
  <c r="AI280" i="6"/>
  <c r="AH280" i="6"/>
  <c r="AG280" i="6"/>
  <c r="AJ279" i="6"/>
  <c r="AI279" i="6"/>
  <c r="AH279" i="6"/>
  <c r="AG279" i="6"/>
  <c r="AJ278" i="6"/>
  <c r="AI278" i="6"/>
  <c r="AH278" i="6"/>
  <c r="AG278" i="6"/>
  <c r="AJ277" i="6"/>
  <c r="AI277" i="6"/>
  <c r="AH277" i="6"/>
  <c r="AG277" i="6"/>
  <c r="AJ276" i="6"/>
  <c r="AI276" i="6"/>
  <c r="AH276" i="6"/>
  <c r="AG276" i="6"/>
  <c r="AJ275" i="6"/>
  <c r="AI275" i="6"/>
  <c r="AH275" i="6"/>
  <c r="AG275" i="6"/>
  <c r="AJ274" i="6"/>
  <c r="AI274" i="6"/>
  <c r="AH274" i="6"/>
  <c r="AG274" i="6"/>
  <c r="AJ273" i="6"/>
  <c r="AI273" i="6"/>
  <c r="AH273" i="6"/>
  <c r="AG273" i="6"/>
  <c r="AJ272" i="6"/>
  <c r="AI272" i="6"/>
  <c r="AH272" i="6"/>
  <c r="AG272" i="6"/>
  <c r="AJ271" i="6"/>
  <c r="AI271" i="6"/>
  <c r="AH271" i="6"/>
  <c r="AG271" i="6"/>
  <c r="AJ270" i="6"/>
  <c r="AI270" i="6"/>
  <c r="AH270" i="6"/>
  <c r="AG270" i="6"/>
  <c r="AJ269" i="6"/>
  <c r="AI269" i="6"/>
  <c r="AH269" i="6"/>
  <c r="AG269" i="6"/>
  <c r="AJ268" i="6"/>
  <c r="AI268" i="6"/>
  <c r="AH268" i="6"/>
  <c r="AG268" i="6"/>
  <c r="AJ267" i="6"/>
  <c r="AI267" i="6"/>
  <c r="AH267" i="6"/>
  <c r="AG267" i="6"/>
  <c r="AJ266" i="6"/>
  <c r="AI266" i="6"/>
  <c r="AH266" i="6"/>
  <c r="AG266" i="6"/>
  <c r="AJ265" i="6"/>
  <c r="AI265" i="6"/>
  <c r="AH265" i="6"/>
  <c r="AG265" i="6"/>
  <c r="AJ264" i="6"/>
  <c r="AI264" i="6"/>
  <c r="AH264" i="6"/>
  <c r="AG264" i="6"/>
  <c r="AJ263" i="6"/>
  <c r="AI263" i="6"/>
  <c r="AH263" i="6"/>
  <c r="AG263" i="6"/>
  <c r="AJ262" i="6"/>
  <c r="AI262" i="6"/>
  <c r="AH262" i="6"/>
  <c r="AG262" i="6"/>
  <c r="AJ261" i="6"/>
  <c r="AI261" i="6"/>
  <c r="AH261" i="6"/>
  <c r="AG261" i="6"/>
  <c r="AJ260" i="6"/>
  <c r="AI260" i="6"/>
  <c r="AH260" i="6"/>
  <c r="AG260" i="6"/>
  <c r="AJ259" i="6"/>
  <c r="AI259" i="6"/>
  <c r="AH259" i="6"/>
  <c r="AG259" i="6"/>
  <c r="AJ258" i="6"/>
  <c r="AI258" i="6"/>
  <c r="AH258" i="6"/>
  <c r="AG258" i="6"/>
  <c r="AJ257" i="6"/>
  <c r="AI257" i="6"/>
  <c r="AH257" i="6"/>
  <c r="AG257" i="6"/>
  <c r="AJ256" i="6"/>
  <c r="AI256" i="6"/>
  <c r="AH256" i="6"/>
  <c r="AG256" i="6"/>
  <c r="AJ255" i="6"/>
  <c r="AI255" i="6"/>
  <c r="AH255" i="6"/>
  <c r="AG255" i="6"/>
  <c r="AJ254" i="6"/>
  <c r="AI254" i="6"/>
  <c r="AH254" i="6"/>
  <c r="AG254" i="6"/>
  <c r="AJ253" i="6"/>
  <c r="AI253" i="6"/>
  <c r="AH253" i="6"/>
  <c r="AG253" i="6"/>
  <c r="AJ252" i="6"/>
  <c r="AI252" i="6"/>
  <c r="AH252" i="6"/>
  <c r="AG252" i="6"/>
  <c r="AJ251" i="6"/>
  <c r="AI251" i="6"/>
  <c r="AH251" i="6"/>
  <c r="AG251" i="6"/>
  <c r="AJ250" i="6"/>
  <c r="AI250" i="6"/>
  <c r="AH250" i="6"/>
  <c r="AG250" i="6"/>
  <c r="AJ249" i="6"/>
  <c r="AI249" i="6"/>
  <c r="AH249" i="6"/>
  <c r="AG249" i="6"/>
  <c r="AJ248" i="6"/>
  <c r="AI248" i="6"/>
  <c r="AH248" i="6"/>
  <c r="AG248" i="6"/>
  <c r="AJ247" i="6"/>
  <c r="AI247" i="6"/>
  <c r="AH247" i="6"/>
  <c r="AG247" i="6"/>
  <c r="AJ246" i="6"/>
  <c r="AI246" i="6"/>
  <c r="AH246" i="6"/>
  <c r="AG246" i="6"/>
  <c r="AJ245" i="6"/>
  <c r="AI245" i="6"/>
  <c r="AH245" i="6"/>
  <c r="AG245" i="6"/>
  <c r="AJ244" i="6"/>
  <c r="AI244" i="6"/>
  <c r="AH244" i="6"/>
  <c r="AG244" i="6"/>
  <c r="AJ243" i="6"/>
  <c r="AI243" i="6"/>
  <c r="AH243" i="6"/>
  <c r="AG243" i="6"/>
  <c r="AJ242" i="6"/>
  <c r="AI242" i="6"/>
  <c r="AH242" i="6"/>
  <c r="AG242" i="6"/>
  <c r="AJ241" i="6"/>
  <c r="AI241" i="6"/>
  <c r="AH241" i="6"/>
  <c r="AG241" i="6"/>
  <c r="AJ240" i="6"/>
  <c r="AI240" i="6"/>
  <c r="AH240" i="6"/>
  <c r="AG240" i="6"/>
  <c r="AJ239" i="6"/>
  <c r="AI239" i="6"/>
  <c r="AH239" i="6"/>
  <c r="AG239" i="6"/>
  <c r="AJ238" i="6"/>
  <c r="AI238" i="6"/>
  <c r="AH238" i="6"/>
  <c r="AG238" i="6"/>
  <c r="AJ237" i="6"/>
  <c r="AI237" i="6"/>
  <c r="AH237" i="6"/>
  <c r="AG237" i="6"/>
  <c r="AJ236" i="6"/>
  <c r="AI236" i="6"/>
  <c r="AH236" i="6"/>
  <c r="AG236" i="6"/>
  <c r="AJ235" i="6"/>
  <c r="AI235" i="6"/>
  <c r="AH235" i="6"/>
  <c r="AG235" i="6"/>
  <c r="AJ234" i="6"/>
  <c r="AI234" i="6"/>
  <c r="AH234" i="6"/>
  <c r="AG234" i="6"/>
  <c r="AJ233" i="6"/>
  <c r="AI233" i="6"/>
  <c r="AH233" i="6"/>
  <c r="AG233" i="6"/>
  <c r="AJ232" i="6"/>
  <c r="AI232" i="6"/>
  <c r="AH232" i="6"/>
  <c r="AG232" i="6"/>
  <c r="AJ231" i="6"/>
  <c r="AI231" i="6"/>
  <c r="AH231" i="6"/>
  <c r="AG231" i="6"/>
  <c r="AJ230" i="6"/>
  <c r="AI230" i="6"/>
  <c r="AH230" i="6"/>
  <c r="AG230" i="6"/>
  <c r="AJ229" i="6"/>
  <c r="AI229" i="6"/>
  <c r="AH229" i="6"/>
  <c r="AG229" i="6"/>
  <c r="AJ228" i="6"/>
  <c r="AI228" i="6"/>
  <c r="AH228" i="6"/>
  <c r="AG228" i="6"/>
  <c r="AJ227" i="6"/>
  <c r="AI227" i="6"/>
  <c r="AH227" i="6"/>
  <c r="AG227" i="6"/>
  <c r="AJ226" i="6"/>
  <c r="AI226" i="6"/>
  <c r="AH226" i="6"/>
  <c r="AG226" i="6"/>
  <c r="AJ225" i="6"/>
  <c r="AI225" i="6"/>
  <c r="AH225" i="6"/>
  <c r="AG225" i="6"/>
  <c r="AJ224" i="6"/>
  <c r="AI224" i="6"/>
  <c r="AH224" i="6"/>
  <c r="AG224" i="6"/>
  <c r="AJ223" i="6"/>
  <c r="AI223" i="6"/>
  <c r="AH223" i="6"/>
  <c r="AG223" i="6"/>
  <c r="AJ222" i="6"/>
  <c r="AI222" i="6"/>
  <c r="AH222" i="6"/>
  <c r="AG222" i="6"/>
  <c r="AJ221" i="6"/>
  <c r="AI221" i="6"/>
  <c r="AH221" i="6"/>
  <c r="AG221" i="6"/>
  <c r="AJ220" i="6"/>
  <c r="AI220" i="6"/>
  <c r="AH220" i="6"/>
  <c r="AG220" i="6"/>
  <c r="AJ219" i="6"/>
  <c r="AI219" i="6"/>
  <c r="AH219" i="6"/>
  <c r="AG219" i="6"/>
  <c r="AJ218" i="6"/>
  <c r="AI218" i="6"/>
  <c r="AH218" i="6"/>
  <c r="AG218" i="6"/>
  <c r="AJ217" i="6"/>
  <c r="AI217" i="6"/>
  <c r="AH217" i="6"/>
  <c r="AG217" i="6"/>
  <c r="AJ216" i="6"/>
  <c r="AI216" i="6"/>
  <c r="AH216" i="6"/>
  <c r="AG216" i="6"/>
  <c r="AJ215" i="6"/>
  <c r="AI215" i="6"/>
  <c r="AH215" i="6"/>
  <c r="AG215" i="6"/>
  <c r="AJ214" i="6"/>
  <c r="AI214" i="6"/>
  <c r="AH214" i="6"/>
  <c r="AG214" i="6"/>
  <c r="AJ213" i="6"/>
  <c r="AI213" i="6"/>
  <c r="AH213" i="6"/>
  <c r="AG213" i="6"/>
  <c r="AJ212" i="6"/>
  <c r="AI212" i="6"/>
  <c r="AH212" i="6"/>
  <c r="AG212" i="6"/>
  <c r="AJ211" i="6"/>
  <c r="AI211" i="6"/>
  <c r="AH211" i="6"/>
  <c r="AG211" i="6"/>
  <c r="AJ210" i="6"/>
  <c r="AI210" i="6"/>
  <c r="AH210" i="6"/>
  <c r="AG210" i="6"/>
  <c r="AJ209" i="6"/>
  <c r="AI209" i="6"/>
  <c r="AH209" i="6"/>
  <c r="AG209" i="6"/>
  <c r="AJ208" i="6"/>
  <c r="AI208" i="6"/>
  <c r="AH208" i="6"/>
  <c r="AG208" i="6"/>
  <c r="AJ207" i="6"/>
  <c r="AI207" i="6"/>
  <c r="AH207" i="6"/>
  <c r="AG207" i="6"/>
  <c r="AJ206" i="6"/>
  <c r="AI206" i="6"/>
  <c r="AH206" i="6"/>
  <c r="AG206" i="6"/>
  <c r="AJ205" i="6"/>
  <c r="AI205" i="6"/>
  <c r="AH205" i="6"/>
  <c r="AG205" i="6"/>
  <c r="AJ204" i="6"/>
  <c r="AI204" i="6"/>
  <c r="AH204" i="6"/>
  <c r="AG204" i="6"/>
  <c r="AJ203" i="6"/>
  <c r="AI203" i="6"/>
  <c r="AH203" i="6"/>
  <c r="AG203" i="6"/>
  <c r="AJ202" i="6"/>
  <c r="AI202" i="6"/>
  <c r="AH202" i="6"/>
  <c r="AG202" i="6"/>
  <c r="AJ201" i="6"/>
  <c r="AI201" i="6"/>
  <c r="AH201" i="6"/>
  <c r="AG201" i="6"/>
  <c r="AJ200" i="6"/>
  <c r="AI200" i="6"/>
  <c r="AH200" i="6"/>
  <c r="AG200" i="6"/>
  <c r="AJ199" i="6"/>
  <c r="AI199" i="6"/>
  <c r="AH199" i="6"/>
  <c r="AG199" i="6"/>
  <c r="AJ198" i="6"/>
  <c r="AI198" i="6"/>
  <c r="AH198" i="6"/>
  <c r="AG198" i="6"/>
  <c r="AJ197" i="6"/>
  <c r="AI197" i="6"/>
  <c r="AH197" i="6"/>
  <c r="AG197" i="6"/>
  <c r="AJ196" i="6"/>
  <c r="AI196" i="6"/>
  <c r="AH196" i="6"/>
  <c r="AG196" i="6"/>
  <c r="AJ195" i="6"/>
  <c r="AI195" i="6"/>
  <c r="AH195" i="6"/>
  <c r="AG195" i="6"/>
  <c r="AJ194" i="6"/>
  <c r="AI194" i="6"/>
  <c r="AH194" i="6"/>
  <c r="AG194" i="6"/>
  <c r="AJ193" i="6"/>
  <c r="AI193" i="6"/>
  <c r="AH193" i="6"/>
  <c r="AG193" i="6"/>
  <c r="AJ192" i="6"/>
  <c r="AI192" i="6"/>
  <c r="AH192" i="6"/>
  <c r="AG192" i="6"/>
  <c r="AJ191" i="6"/>
  <c r="AI191" i="6"/>
  <c r="AH191" i="6"/>
  <c r="AG191" i="6"/>
  <c r="AJ190" i="6"/>
  <c r="AI190" i="6"/>
  <c r="AH190" i="6"/>
  <c r="AG190" i="6"/>
  <c r="AJ189" i="6"/>
  <c r="AI189" i="6"/>
  <c r="AH189" i="6"/>
  <c r="AG189" i="6"/>
  <c r="AJ188" i="6"/>
  <c r="AI188" i="6"/>
  <c r="AH188" i="6"/>
  <c r="AG188" i="6"/>
  <c r="AJ187" i="6"/>
  <c r="AI187" i="6"/>
  <c r="AH187" i="6"/>
  <c r="AG187" i="6"/>
  <c r="AJ186" i="6"/>
  <c r="AI186" i="6"/>
  <c r="AH186" i="6"/>
  <c r="AG186" i="6"/>
  <c r="AJ185" i="6"/>
  <c r="AI185" i="6"/>
  <c r="AH185" i="6"/>
  <c r="AG185" i="6"/>
  <c r="AJ184" i="6"/>
  <c r="AI184" i="6"/>
  <c r="AH184" i="6"/>
  <c r="AG184" i="6"/>
  <c r="AJ183" i="6"/>
  <c r="AI183" i="6"/>
  <c r="AH183" i="6"/>
  <c r="AG183" i="6"/>
  <c r="AJ182" i="6"/>
  <c r="AI182" i="6"/>
  <c r="AH182" i="6"/>
  <c r="AG182" i="6"/>
  <c r="AJ181" i="6"/>
  <c r="AI181" i="6"/>
  <c r="AH181" i="6"/>
  <c r="AG181" i="6"/>
  <c r="AJ180" i="6"/>
  <c r="AI180" i="6"/>
  <c r="AH180" i="6"/>
  <c r="AG180" i="6"/>
  <c r="AJ179" i="6"/>
  <c r="AI179" i="6"/>
  <c r="AH179" i="6"/>
  <c r="AG179" i="6"/>
  <c r="AJ178" i="6"/>
  <c r="AI178" i="6"/>
  <c r="AH178" i="6"/>
  <c r="AG178" i="6"/>
  <c r="AJ177" i="6"/>
  <c r="AI177" i="6"/>
  <c r="AH177" i="6"/>
  <c r="AG177" i="6"/>
  <c r="AJ176" i="6"/>
  <c r="AI176" i="6"/>
  <c r="AH176" i="6"/>
  <c r="AG176" i="6"/>
  <c r="AJ175" i="6"/>
  <c r="AI175" i="6"/>
  <c r="AH175" i="6"/>
  <c r="AG175" i="6"/>
  <c r="AJ174" i="6"/>
  <c r="AI174" i="6"/>
  <c r="AH174" i="6"/>
  <c r="AG174" i="6"/>
  <c r="AJ173" i="6"/>
  <c r="AI173" i="6"/>
  <c r="AH173" i="6"/>
  <c r="AG173" i="6"/>
  <c r="AJ172" i="6"/>
  <c r="AI172" i="6"/>
  <c r="AH172" i="6"/>
  <c r="AG172" i="6"/>
  <c r="AJ171" i="6"/>
  <c r="AI171" i="6"/>
  <c r="AH171" i="6"/>
  <c r="AG171" i="6"/>
  <c r="AJ170" i="6"/>
  <c r="AI170" i="6"/>
  <c r="AH170" i="6"/>
  <c r="AG170" i="6"/>
  <c r="AJ169" i="6"/>
  <c r="AI169" i="6"/>
  <c r="AH169" i="6"/>
  <c r="AG169" i="6"/>
  <c r="AJ168" i="6"/>
  <c r="AI168" i="6"/>
  <c r="AH168" i="6"/>
  <c r="AG168" i="6"/>
  <c r="AJ167" i="6"/>
  <c r="AI167" i="6"/>
  <c r="AH167" i="6"/>
  <c r="AG167" i="6"/>
  <c r="AJ166" i="6"/>
  <c r="AI166" i="6"/>
  <c r="AH166" i="6"/>
  <c r="AG166" i="6"/>
  <c r="AJ165" i="6"/>
  <c r="AI165" i="6"/>
  <c r="AH165" i="6"/>
  <c r="AG165" i="6"/>
  <c r="AJ164" i="6"/>
  <c r="AI164" i="6"/>
  <c r="AH164" i="6"/>
  <c r="AG164" i="6"/>
  <c r="AJ163" i="6"/>
  <c r="AI163" i="6"/>
  <c r="AH163" i="6"/>
  <c r="AG163" i="6"/>
  <c r="AJ162" i="6"/>
  <c r="AI162" i="6"/>
  <c r="AH162" i="6"/>
  <c r="AG162" i="6"/>
  <c r="AJ161" i="6"/>
  <c r="AI161" i="6"/>
  <c r="AH161" i="6"/>
  <c r="AG161" i="6"/>
  <c r="AJ160" i="6"/>
  <c r="AI160" i="6"/>
  <c r="AH160" i="6"/>
  <c r="AG160" i="6"/>
  <c r="AJ159" i="6"/>
  <c r="AI159" i="6"/>
  <c r="AH159" i="6"/>
  <c r="AG159" i="6"/>
  <c r="AJ158" i="6"/>
  <c r="AI158" i="6"/>
  <c r="AH158" i="6"/>
  <c r="AG158" i="6"/>
  <c r="AJ157" i="6"/>
  <c r="AI157" i="6"/>
  <c r="AH157" i="6"/>
  <c r="AG157" i="6"/>
  <c r="AJ156" i="6"/>
  <c r="AI156" i="6"/>
  <c r="AH156" i="6"/>
  <c r="AG156" i="6"/>
  <c r="AJ155" i="6"/>
  <c r="AI155" i="6"/>
  <c r="AH155" i="6"/>
  <c r="AG155" i="6"/>
  <c r="AJ154" i="6"/>
  <c r="AI154" i="6"/>
  <c r="AH154" i="6"/>
  <c r="AG154" i="6"/>
  <c r="AJ153" i="6"/>
  <c r="AI153" i="6"/>
  <c r="AH153" i="6"/>
  <c r="AG153" i="6"/>
  <c r="AJ152" i="6"/>
  <c r="AI152" i="6"/>
  <c r="AH152" i="6"/>
  <c r="AG152" i="6"/>
  <c r="AJ151" i="6"/>
  <c r="AI151" i="6"/>
  <c r="AH151" i="6"/>
  <c r="AG151" i="6"/>
  <c r="AJ150" i="6"/>
  <c r="AI150" i="6"/>
  <c r="AH150" i="6"/>
  <c r="AG150" i="6"/>
  <c r="AJ149" i="6"/>
  <c r="AI149" i="6"/>
  <c r="AH149" i="6"/>
  <c r="AG149" i="6"/>
  <c r="AJ148" i="6"/>
  <c r="AI148" i="6"/>
  <c r="AH148" i="6"/>
  <c r="AG148" i="6"/>
  <c r="AJ147" i="6"/>
  <c r="AI147" i="6"/>
  <c r="AH147" i="6"/>
  <c r="AG147" i="6"/>
  <c r="AJ146" i="6"/>
  <c r="AI146" i="6"/>
  <c r="AH146" i="6"/>
  <c r="AG146" i="6"/>
  <c r="AJ145" i="6"/>
  <c r="AI145" i="6"/>
  <c r="AH145" i="6"/>
  <c r="AG145" i="6"/>
  <c r="AJ144" i="6"/>
  <c r="AI144" i="6"/>
  <c r="AH144" i="6"/>
  <c r="AG144" i="6"/>
  <c r="AJ143" i="6"/>
  <c r="AI143" i="6"/>
  <c r="AH143" i="6"/>
  <c r="AG143" i="6"/>
  <c r="AJ142" i="6"/>
  <c r="AI142" i="6"/>
  <c r="AH142" i="6"/>
  <c r="AG142" i="6"/>
  <c r="AJ141" i="6"/>
  <c r="AI141" i="6"/>
  <c r="AH141" i="6"/>
  <c r="AG141" i="6"/>
  <c r="AJ140" i="6"/>
  <c r="AI140" i="6"/>
  <c r="AH140" i="6"/>
  <c r="AG140" i="6"/>
  <c r="AJ139" i="6"/>
  <c r="AI139" i="6"/>
  <c r="AH139" i="6"/>
  <c r="AG139" i="6"/>
  <c r="AJ138" i="6"/>
  <c r="AI138" i="6"/>
  <c r="AH138" i="6"/>
  <c r="AG138" i="6"/>
  <c r="AJ137" i="6"/>
  <c r="AI137" i="6"/>
  <c r="AH137" i="6"/>
  <c r="AG137" i="6"/>
  <c r="AJ136" i="6"/>
  <c r="AI136" i="6"/>
  <c r="AH136" i="6"/>
  <c r="AG136" i="6"/>
  <c r="AJ135" i="6"/>
  <c r="AI135" i="6"/>
  <c r="AH135" i="6"/>
  <c r="AG135" i="6"/>
  <c r="AJ134" i="6"/>
  <c r="AI134" i="6"/>
  <c r="AH134" i="6"/>
  <c r="AG134" i="6"/>
  <c r="AJ133" i="6"/>
  <c r="AI133" i="6"/>
  <c r="AH133" i="6"/>
  <c r="AG133" i="6"/>
  <c r="AJ132" i="6"/>
  <c r="AI132" i="6"/>
  <c r="AH132" i="6"/>
  <c r="AG132" i="6"/>
  <c r="AJ131" i="6"/>
  <c r="AI131" i="6"/>
  <c r="AH131" i="6"/>
  <c r="AG131" i="6"/>
  <c r="AJ130" i="6"/>
  <c r="AI130" i="6"/>
  <c r="AH130" i="6"/>
  <c r="AG130" i="6"/>
  <c r="AJ129" i="6"/>
  <c r="AI129" i="6"/>
  <c r="AH129" i="6"/>
  <c r="AG129" i="6"/>
  <c r="AJ128" i="6"/>
  <c r="AI128" i="6"/>
  <c r="AH128" i="6"/>
  <c r="AG128" i="6"/>
  <c r="AJ127" i="6"/>
  <c r="AI127" i="6"/>
  <c r="AH127" i="6"/>
  <c r="AG127" i="6"/>
  <c r="AJ126" i="6"/>
  <c r="AI126" i="6"/>
  <c r="AH126" i="6"/>
  <c r="AG126" i="6"/>
  <c r="AJ125" i="6"/>
  <c r="AI125" i="6"/>
  <c r="AH125" i="6"/>
  <c r="AG125" i="6"/>
  <c r="AJ124" i="6"/>
  <c r="AI124" i="6"/>
  <c r="AH124" i="6"/>
  <c r="AG124" i="6"/>
  <c r="AJ123" i="6"/>
  <c r="AI123" i="6"/>
  <c r="AH123" i="6"/>
  <c r="AG123" i="6"/>
  <c r="AJ122" i="6"/>
  <c r="AI122" i="6"/>
  <c r="AH122" i="6"/>
  <c r="AG122" i="6"/>
  <c r="AJ121" i="6"/>
  <c r="AI121" i="6"/>
  <c r="AH121" i="6"/>
  <c r="AG121" i="6"/>
  <c r="AJ120" i="6"/>
  <c r="AI120" i="6"/>
  <c r="AH120" i="6"/>
  <c r="AG120" i="6"/>
  <c r="AJ119" i="6"/>
  <c r="AI119" i="6"/>
  <c r="AH119" i="6"/>
  <c r="AG119" i="6"/>
  <c r="AJ118" i="6"/>
  <c r="AI118" i="6"/>
  <c r="AH118" i="6"/>
  <c r="AG118" i="6"/>
  <c r="AJ117" i="6"/>
  <c r="AI117" i="6"/>
  <c r="AH117" i="6"/>
  <c r="AG117" i="6"/>
  <c r="AJ116" i="6"/>
  <c r="AI116" i="6"/>
  <c r="AH116" i="6"/>
  <c r="AG116" i="6"/>
  <c r="AJ115" i="6"/>
  <c r="AI115" i="6"/>
  <c r="AH115" i="6"/>
  <c r="AG115" i="6"/>
  <c r="AJ114" i="6"/>
  <c r="AI114" i="6"/>
  <c r="AH114" i="6"/>
  <c r="AG114" i="6"/>
  <c r="AJ113" i="6"/>
  <c r="AI113" i="6"/>
  <c r="AH113" i="6"/>
  <c r="AG113" i="6"/>
  <c r="AJ112" i="6"/>
  <c r="AI112" i="6"/>
  <c r="AH112" i="6"/>
  <c r="AG112" i="6"/>
  <c r="AJ111" i="6"/>
  <c r="AI111" i="6"/>
  <c r="AH111" i="6"/>
  <c r="AG111" i="6"/>
  <c r="AJ110" i="6"/>
  <c r="AI110" i="6"/>
  <c r="AH110" i="6"/>
  <c r="AG110" i="6"/>
  <c r="AJ109" i="6"/>
  <c r="AI109" i="6"/>
  <c r="AH109" i="6"/>
  <c r="AG109" i="6"/>
  <c r="AJ108" i="6"/>
  <c r="AI108" i="6"/>
  <c r="AH108" i="6"/>
  <c r="AG108" i="6"/>
  <c r="AJ107" i="6"/>
  <c r="AI107" i="6"/>
  <c r="AH107" i="6"/>
  <c r="AG107" i="6"/>
  <c r="AJ106" i="6"/>
  <c r="AI106" i="6"/>
  <c r="AH106" i="6"/>
  <c r="AG106" i="6"/>
  <c r="AJ105" i="6"/>
  <c r="AI105" i="6"/>
  <c r="AH105" i="6"/>
  <c r="AG105" i="6"/>
  <c r="AJ104" i="6"/>
  <c r="AI104" i="6"/>
  <c r="AH104" i="6"/>
  <c r="AG104" i="6"/>
  <c r="AJ103" i="6"/>
  <c r="AI103" i="6"/>
  <c r="AH103" i="6"/>
  <c r="AG103" i="6"/>
  <c r="AJ102" i="6"/>
  <c r="AI102" i="6"/>
  <c r="AH102" i="6"/>
  <c r="AG102" i="6"/>
  <c r="AJ101" i="6"/>
  <c r="AI101" i="6"/>
  <c r="AH101" i="6"/>
  <c r="AG101" i="6"/>
  <c r="AJ100" i="6"/>
  <c r="AI100" i="6"/>
  <c r="AH100" i="6"/>
  <c r="AG100" i="6"/>
  <c r="AJ99" i="6"/>
  <c r="AI99" i="6"/>
  <c r="AH99" i="6"/>
  <c r="AG99" i="6"/>
  <c r="AJ98" i="6"/>
  <c r="AI98" i="6"/>
  <c r="AH98" i="6"/>
  <c r="AG98" i="6"/>
  <c r="AJ97" i="6"/>
  <c r="AI97" i="6"/>
  <c r="AH97" i="6"/>
  <c r="AG97" i="6"/>
  <c r="AJ96" i="6"/>
  <c r="AI96" i="6"/>
  <c r="AH96" i="6"/>
  <c r="AG96" i="6"/>
  <c r="AJ95" i="6"/>
  <c r="AI95" i="6"/>
  <c r="AH95" i="6"/>
  <c r="AG95" i="6"/>
  <c r="AJ94" i="6"/>
  <c r="AI94" i="6"/>
  <c r="AH94" i="6"/>
  <c r="AG94" i="6"/>
  <c r="AJ93" i="6"/>
  <c r="AI93" i="6"/>
  <c r="AH93" i="6"/>
  <c r="AG93" i="6"/>
  <c r="AJ92" i="6"/>
  <c r="AI92" i="6"/>
  <c r="AH92" i="6"/>
  <c r="AG92" i="6"/>
  <c r="AJ91" i="6"/>
  <c r="AI91" i="6"/>
  <c r="AH91" i="6"/>
  <c r="AG91" i="6"/>
  <c r="AJ90" i="6"/>
  <c r="AI90" i="6"/>
  <c r="AH90" i="6"/>
  <c r="AG90" i="6"/>
  <c r="AJ89" i="6"/>
  <c r="AI89" i="6"/>
  <c r="AH89" i="6"/>
  <c r="AG89" i="6"/>
  <c r="AJ88" i="6"/>
  <c r="AI88" i="6"/>
  <c r="AH88" i="6"/>
  <c r="AG88" i="6"/>
  <c r="AJ87" i="6"/>
  <c r="AI87" i="6"/>
  <c r="AH87" i="6"/>
  <c r="AG87" i="6"/>
  <c r="AJ86" i="6"/>
  <c r="AI86" i="6"/>
  <c r="AH86" i="6"/>
  <c r="AG86" i="6"/>
  <c r="AJ85" i="6"/>
  <c r="AI85" i="6"/>
  <c r="AH85" i="6"/>
  <c r="AG85" i="6"/>
  <c r="AJ84" i="6"/>
  <c r="AI84" i="6"/>
  <c r="AH84" i="6"/>
  <c r="AG84" i="6"/>
  <c r="AJ83" i="6"/>
  <c r="AI83" i="6"/>
  <c r="AH83" i="6"/>
  <c r="AG83" i="6"/>
  <c r="AJ82" i="6"/>
  <c r="AI82" i="6"/>
  <c r="AH82" i="6"/>
  <c r="AG82" i="6"/>
  <c r="AJ81" i="6"/>
  <c r="AI81" i="6"/>
  <c r="AH81" i="6"/>
  <c r="AG81" i="6"/>
  <c r="AJ80" i="6"/>
  <c r="AI80" i="6"/>
  <c r="AH80" i="6"/>
  <c r="AG80" i="6"/>
  <c r="AJ79" i="6"/>
  <c r="AI79" i="6"/>
  <c r="AH79" i="6"/>
  <c r="AG79" i="6"/>
  <c r="AJ78" i="6"/>
  <c r="AI78" i="6"/>
  <c r="AH78" i="6"/>
  <c r="AG78" i="6"/>
  <c r="AJ77" i="6"/>
  <c r="AI77" i="6"/>
  <c r="AH77" i="6"/>
  <c r="AG77" i="6"/>
  <c r="AJ76" i="6"/>
  <c r="AI76" i="6"/>
  <c r="AH76" i="6"/>
  <c r="AG76" i="6"/>
  <c r="AJ75" i="6"/>
  <c r="AI75" i="6"/>
  <c r="AH75" i="6"/>
  <c r="AG75" i="6"/>
  <c r="AJ74" i="6"/>
  <c r="AI74" i="6"/>
  <c r="AH74" i="6"/>
  <c r="AG74" i="6"/>
  <c r="AJ73" i="6"/>
  <c r="AI73" i="6"/>
  <c r="AH73" i="6"/>
  <c r="AG73" i="6"/>
  <c r="AJ72" i="6"/>
  <c r="AI72" i="6"/>
  <c r="AH72" i="6"/>
  <c r="AG72" i="6"/>
  <c r="AJ71" i="6"/>
  <c r="AI71" i="6"/>
  <c r="AH71" i="6"/>
  <c r="AG71" i="6"/>
  <c r="AJ70" i="6"/>
  <c r="AI70" i="6"/>
  <c r="AH70" i="6"/>
  <c r="AG70" i="6"/>
  <c r="AJ69" i="6"/>
  <c r="AI69" i="6"/>
  <c r="AH69" i="6"/>
  <c r="AG69" i="6"/>
  <c r="AJ68" i="6"/>
  <c r="AI68" i="6"/>
  <c r="AH68" i="6"/>
  <c r="AG68" i="6"/>
  <c r="AJ67" i="6"/>
  <c r="AI67" i="6"/>
  <c r="AH67" i="6"/>
  <c r="AG67" i="6"/>
  <c r="AJ66" i="6"/>
  <c r="AI66" i="6"/>
  <c r="AH66" i="6"/>
  <c r="AG66" i="6"/>
  <c r="AJ65" i="6"/>
  <c r="AI65" i="6"/>
  <c r="AH65" i="6"/>
  <c r="AG65" i="6"/>
  <c r="AJ64" i="6"/>
  <c r="AI64" i="6"/>
  <c r="AH64" i="6"/>
  <c r="AG64" i="6"/>
  <c r="AJ63" i="6"/>
  <c r="AI63" i="6"/>
  <c r="AH63" i="6"/>
  <c r="AG63" i="6"/>
  <c r="AJ62" i="6"/>
  <c r="AI62" i="6"/>
  <c r="AH62" i="6"/>
  <c r="AG62" i="6"/>
  <c r="AJ61" i="6"/>
  <c r="AI61" i="6"/>
  <c r="AH61" i="6"/>
  <c r="AG61" i="6"/>
  <c r="AJ60" i="6"/>
  <c r="AI60" i="6"/>
  <c r="AH60" i="6"/>
  <c r="AG60" i="6"/>
  <c r="AJ59" i="6"/>
  <c r="AI59" i="6"/>
  <c r="AH59" i="6"/>
  <c r="AG59" i="6"/>
  <c r="AJ58" i="6"/>
  <c r="AI58" i="6"/>
  <c r="AH58" i="6"/>
  <c r="AG58" i="6"/>
  <c r="AJ57" i="6"/>
  <c r="AI57" i="6"/>
  <c r="AH57" i="6"/>
  <c r="AG57" i="6"/>
  <c r="AJ56" i="6"/>
  <c r="AI56" i="6"/>
  <c r="AH56" i="6"/>
  <c r="AG56" i="6"/>
  <c r="AJ55" i="6"/>
  <c r="AI55" i="6"/>
  <c r="AH55" i="6"/>
  <c r="AG55" i="6"/>
  <c r="AJ54" i="6"/>
  <c r="AI54" i="6"/>
  <c r="AH54" i="6"/>
  <c r="AG54" i="6"/>
  <c r="AJ53" i="6"/>
  <c r="AI53" i="6"/>
  <c r="AH53" i="6"/>
  <c r="AG53" i="6"/>
  <c r="AJ52" i="6"/>
  <c r="AI52" i="6"/>
  <c r="AH52" i="6"/>
  <c r="AG52" i="6"/>
  <c r="AJ51" i="6"/>
  <c r="AI51" i="6"/>
  <c r="AH51" i="6"/>
  <c r="AG51" i="6"/>
  <c r="AJ50" i="6"/>
  <c r="AI50" i="6"/>
  <c r="AH50" i="6"/>
  <c r="AG50" i="6"/>
  <c r="AJ49" i="6"/>
  <c r="AI49" i="6"/>
  <c r="AH49" i="6"/>
  <c r="AG49" i="6"/>
  <c r="AJ48" i="6"/>
  <c r="AI48" i="6"/>
  <c r="AH48" i="6"/>
  <c r="AG48" i="6"/>
  <c r="AJ47" i="6"/>
  <c r="AI47" i="6"/>
  <c r="AH47" i="6"/>
  <c r="AG47" i="6"/>
  <c r="AJ46" i="6"/>
  <c r="AI46" i="6"/>
  <c r="AH46" i="6"/>
  <c r="AG46" i="6"/>
  <c r="AJ45" i="6"/>
  <c r="AI45" i="6"/>
  <c r="AH45" i="6"/>
  <c r="AG45" i="6"/>
  <c r="AJ44" i="6"/>
  <c r="AI44" i="6"/>
  <c r="AH44" i="6"/>
  <c r="AG44" i="6"/>
  <c r="AJ43" i="6"/>
  <c r="AI43" i="6"/>
  <c r="AH43" i="6"/>
  <c r="AG43" i="6"/>
  <c r="AJ42" i="6"/>
  <c r="AI42" i="6"/>
  <c r="AH42" i="6"/>
  <c r="AG42" i="6"/>
  <c r="AJ41" i="6"/>
  <c r="AI41" i="6"/>
  <c r="AH41" i="6"/>
  <c r="AG41" i="6"/>
  <c r="AJ40" i="6"/>
  <c r="AI40" i="6"/>
  <c r="AH40" i="6"/>
  <c r="AG40" i="6"/>
  <c r="AJ39" i="6"/>
  <c r="AI39" i="6"/>
  <c r="AH39" i="6"/>
  <c r="AG39" i="6"/>
  <c r="AJ38" i="6"/>
  <c r="AI38" i="6"/>
  <c r="AH38" i="6"/>
  <c r="AG38" i="6"/>
  <c r="AJ37" i="6"/>
  <c r="AI37" i="6"/>
  <c r="AH37" i="6"/>
  <c r="AG37" i="6"/>
  <c r="AJ36" i="6"/>
  <c r="AI36" i="6"/>
  <c r="AH36" i="6"/>
  <c r="AG36" i="6"/>
  <c r="AJ35" i="6"/>
  <c r="AI35" i="6"/>
  <c r="AH35" i="6"/>
  <c r="AG35" i="6"/>
  <c r="AJ34" i="6"/>
  <c r="AI34" i="6"/>
  <c r="AH34" i="6"/>
  <c r="AG34" i="6"/>
  <c r="AJ33" i="6"/>
  <c r="AI33" i="6"/>
  <c r="AH33" i="6"/>
  <c r="AG33" i="6"/>
  <c r="AJ32" i="6"/>
  <c r="AI32" i="6"/>
  <c r="AH32" i="6"/>
  <c r="AG32" i="6"/>
  <c r="AJ31" i="6"/>
  <c r="AI31" i="6"/>
  <c r="AH31" i="6"/>
  <c r="AG31" i="6"/>
  <c r="AJ30" i="6"/>
  <c r="AI30" i="6"/>
  <c r="AH30" i="6"/>
  <c r="AG30" i="6"/>
  <c r="AJ29" i="6"/>
  <c r="AI29" i="6"/>
  <c r="AH29" i="6"/>
  <c r="AG29" i="6"/>
  <c r="AJ28" i="6"/>
  <c r="AI28" i="6"/>
  <c r="AH28" i="6"/>
  <c r="AG28" i="6"/>
  <c r="AJ27" i="6"/>
  <c r="AI27" i="6"/>
  <c r="AH27" i="6"/>
  <c r="AG27" i="6"/>
  <c r="AJ26" i="6"/>
  <c r="AI26" i="6"/>
  <c r="AH26" i="6"/>
  <c r="AG26" i="6"/>
  <c r="AJ25" i="6"/>
  <c r="AI25" i="6"/>
  <c r="AH25" i="6"/>
  <c r="AG25" i="6"/>
  <c r="AJ24" i="6"/>
  <c r="AI24" i="6"/>
  <c r="AH24" i="6"/>
  <c r="AG24" i="6"/>
  <c r="AJ23" i="6"/>
  <c r="AI23" i="6"/>
  <c r="AH23" i="6"/>
  <c r="AG23" i="6"/>
  <c r="AJ22" i="6"/>
  <c r="AI22" i="6"/>
  <c r="AH22" i="6"/>
  <c r="AG22" i="6"/>
  <c r="AJ21" i="6"/>
  <c r="AI21" i="6"/>
  <c r="AH21" i="6"/>
  <c r="AG21" i="6"/>
  <c r="AJ20" i="6"/>
  <c r="AI20" i="6"/>
  <c r="AH20" i="6"/>
  <c r="AG20" i="6"/>
  <c r="AJ19" i="6"/>
  <c r="AI19" i="6"/>
  <c r="AH19" i="6"/>
  <c r="AG19" i="6"/>
  <c r="AJ18" i="6"/>
  <c r="AI18" i="6"/>
  <c r="AH18" i="6"/>
  <c r="AG18" i="6"/>
  <c r="AJ17" i="6"/>
  <c r="AI17" i="6"/>
  <c r="AH17" i="6"/>
  <c r="AG17" i="6"/>
  <c r="AJ16" i="6"/>
  <c r="AI16" i="6"/>
  <c r="AH16" i="6"/>
  <c r="AG16" i="6"/>
  <c r="AJ15" i="6"/>
  <c r="AI15" i="6"/>
  <c r="AH15" i="6"/>
  <c r="AG15" i="6"/>
  <c r="AJ14" i="6"/>
  <c r="AI14" i="6"/>
  <c r="AH14" i="6"/>
  <c r="AG14" i="6"/>
  <c r="AJ13" i="6"/>
  <c r="AI13" i="6"/>
  <c r="AH13" i="6"/>
  <c r="AG13" i="6"/>
  <c r="AJ12" i="6"/>
  <c r="AI12" i="6"/>
  <c r="AH12" i="6"/>
  <c r="AG12" i="6"/>
  <c r="AJ11" i="6"/>
  <c r="AI11" i="6"/>
  <c r="AH11" i="6"/>
  <c r="AG11" i="6"/>
  <c r="AJ10" i="6"/>
  <c r="AI10" i="6"/>
  <c r="AH10" i="6"/>
  <c r="AG10" i="6"/>
  <c r="AJ9" i="6"/>
  <c r="AI9" i="6"/>
  <c r="AH9" i="6"/>
  <c r="AG9" i="6"/>
  <c r="AJ8" i="6"/>
  <c r="AI8" i="6"/>
  <c r="AH8" i="6"/>
  <c r="AG8" i="6"/>
  <c r="AJ7" i="6"/>
  <c r="AI7" i="6"/>
  <c r="AH7" i="6"/>
  <c r="AG7" i="6"/>
  <c r="AJ6" i="6"/>
  <c r="AI6" i="6"/>
  <c r="AH6" i="6"/>
  <c r="AG6" i="6"/>
  <c r="AJ5" i="6"/>
  <c r="AI5" i="6"/>
  <c r="AH5" i="6"/>
  <c r="AG5" i="6"/>
  <c r="AJ4" i="6"/>
  <c r="AI4" i="6"/>
  <c r="AH4" i="6"/>
  <c r="AG4" i="6"/>
  <c r="AJ3" i="6"/>
  <c r="AI3" i="6"/>
  <c r="AH3" i="6"/>
  <c r="AG3" i="6"/>
  <c r="AJ2" i="6"/>
  <c r="AI2" i="6"/>
  <c r="AH2" i="6"/>
  <c r="AG2" i="6"/>
</calcChain>
</file>

<file path=xl/sharedStrings.xml><?xml version="1.0" encoding="utf-8"?>
<sst xmlns="http://schemas.openxmlformats.org/spreadsheetml/2006/main" count="1413" uniqueCount="395">
  <si>
    <t>Unnamed: 0</t>
  </si>
  <si>
    <t>Season</t>
  </si>
  <si>
    <t>Player</t>
  </si>
  <si>
    <t>Pos</t>
  </si>
  <si>
    <t>Age</t>
  </si>
  <si>
    <t>Tm</t>
  </si>
  <si>
    <t>G</t>
  </si>
  <si>
    <t>GS</t>
  </si>
  <si>
    <t>MP</t>
  </si>
  <si>
    <t>FG</t>
  </si>
  <si>
    <t>FGA</t>
  </si>
  <si>
    <t>FG%</t>
  </si>
  <si>
    <t>3P</t>
  </si>
  <si>
    <t>3PA</t>
  </si>
  <si>
    <t>3P%</t>
  </si>
  <si>
    <t>2P</t>
  </si>
  <si>
    <t>2PA</t>
  </si>
  <si>
    <t>2P%</t>
  </si>
  <si>
    <t>eFG%</t>
  </si>
  <si>
    <t>FT</t>
  </si>
  <si>
    <t>FTA</t>
  </si>
  <si>
    <t>FT%</t>
  </si>
  <si>
    <t>ORB</t>
  </si>
  <si>
    <t>DRB</t>
  </si>
  <si>
    <t>TRB</t>
  </si>
  <si>
    <t>AST</t>
  </si>
  <si>
    <t>STL</t>
  </si>
  <si>
    <t>BLK</t>
  </si>
  <si>
    <t>TOV</t>
  </si>
  <si>
    <t>PF</t>
  </si>
  <si>
    <t>PTS</t>
  </si>
  <si>
    <t>TO/36</t>
  </si>
  <si>
    <t>PF/36</t>
  </si>
  <si>
    <t>STL/36</t>
  </si>
  <si>
    <t>Al Horford</t>
  </si>
  <si>
    <t>C</t>
  </si>
  <si>
    <t>BOS</t>
  </si>
  <si>
    <t>Shake Milton</t>
  </si>
  <si>
    <t>SG</t>
  </si>
  <si>
    <t>PHI</t>
  </si>
  <si>
    <t>Justin Holiday</t>
  </si>
  <si>
    <t>SF</t>
  </si>
  <si>
    <t>IND</t>
  </si>
  <si>
    <t>Josh Giddey</t>
  </si>
  <si>
    <t>OKC</t>
  </si>
  <si>
    <t>Kenyon Martin Jr.</t>
  </si>
  <si>
    <t>HOU</t>
  </si>
  <si>
    <t>Myles Turner</t>
  </si>
  <si>
    <t>CJ McCollum</t>
  </si>
  <si>
    <t>POR</t>
  </si>
  <si>
    <t>Khem Birch</t>
  </si>
  <si>
    <t>TOR</t>
  </si>
  <si>
    <t>Otto Porter Jr.</t>
  </si>
  <si>
    <t>GSW</t>
  </si>
  <si>
    <t>Josh Green</t>
  </si>
  <si>
    <t>DAL</t>
  </si>
  <si>
    <t>Nemanja Bjelica</t>
  </si>
  <si>
    <t>Evan Fournier</t>
  </si>
  <si>
    <t>NYK</t>
  </si>
  <si>
    <t>Norman Powell</t>
  </si>
  <si>
    <t>SF-SG</t>
  </si>
  <si>
    <t>TOT</t>
  </si>
  <si>
    <t>Gary Trent Jr.</t>
  </si>
  <si>
    <t>Gary Harris</t>
  </si>
  <si>
    <t>ORL</t>
  </si>
  <si>
    <t>Rudy Gay</t>
  </si>
  <si>
    <t>UTA</t>
  </si>
  <si>
    <t>Domantas Sabonis</t>
  </si>
  <si>
    <t>Chris Duarte</t>
  </si>
  <si>
    <t>Mike Conley</t>
  </si>
  <si>
    <t>PG</t>
  </si>
  <si>
    <t>Khris Middleton</t>
  </si>
  <si>
    <t>MIL</t>
  </si>
  <si>
    <t>Aleksej Pokusevski</t>
  </si>
  <si>
    <t>Tre Mann</t>
  </si>
  <si>
    <t>Isaiah Stewart</t>
  </si>
  <si>
    <t>DET</t>
  </si>
  <si>
    <t>Coby White</t>
  </si>
  <si>
    <t>CHI</t>
  </si>
  <si>
    <t>Nikola VuÄeviÄ‡</t>
  </si>
  <si>
    <t>Pascal Siakam</t>
  </si>
  <si>
    <t>Cody Martin</t>
  </si>
  <si>
    <t>CHO</t>
  </si>
  <si>
    <t>Royce O'Neale</t>
  </si>
  <si>
    <t>Kevin Porter Jr.</t>
  </si>
  <si>
    <t>Kristaps PorziÅ†Ä£is</t>
  </si>
  <si>
    <t>Killian Hayes</t>
  </si>
  <si>
    <t>Andrew Wiggins</t>
  </si>
  <si>
    <t>Kenrich Williams</t>
  </si>
  <si>
    <t>Wendell Carter Jr.</t>
  </si>
  <si>
    <t>Josh Hart</t>
  </si>
  <si>
    <t>NOP</t>
  </si>
  <si>
    <t>Ja Morant</t>
  </si>
  <si>
    <t>MEM</t>
  </si>
  <si>
    <t>Amir Coffey</t>
  </si>
  <si>
    <t>LAC</t>
  </si>
  <si>
    <t>CJ Elleby</t>
  </si>
  <si>
    <t>Ayo Dosunmu</t>
  </si>
  <si>
    <t>Obi Toppin</t>
  </si>
  <si>
    <t>Karl-Anthony Towns</t>
  </si>
  <si>
    <t>MIN</t>
  </si>
  <si>
    <t>Russell Westbrook</t>
  </si>
  <si>
    <t>LAL</t>
  </si>
  <si>
    <t>DeAndre' Bembry</t>
  </si>
  <si>
    <t>JaMychal Green</t>
  </si>
  <si>
    <t>DEN</t>
  </si>
  <si>
    <t>Josh Christopher</t>
  </si>
  <si>
    <t>Cam Thomas</t>
  </si>
  <si>
    <t>BRK</t>
  </si>
  <si>
    <t>Trey Lyles</t>
  </si>
  <si>
    <t>Derrick White</t>
  </si>
  <si>
    <t>SAS</t>
  </si>
  <si>
    <t>Luguentz Dort</t>
  </si>
  <si>
    <t>LaMarcus Aldridge</t>
  </si>
  <si>
    <t>Terance Mann</t>
  </si>
  <si>
    <t>Nickeil Alexander-Walker</t>
  </si>
  <si>
    <t>Kevin Love</t>
  </si>
  <si>
    <t>CLE</t>
  </si>
  <si>
    <t>Robert Covington</t>
  </si>
  <si>
    <t>Fred VanVleet</t>
  </si>
  <si>
    <t>Nicolas Batum</t>
  </si>
  <si>
    <t>Alperen ÅžengÃ¼n</t>
  </si>
  <si>
    <t>RJ Barrett</t>
  </si>
  <si>
    <t>Will Barton</t>
  </si>
  <si>
    <t>Dejounte Murray</t>
  </si>
  <si>
    <t>Wesley Matthews</t>
  </si>
  <si>
    <t>Cory Joseph</t>
  </si>
  <si>
    <t>Torrey Craig</t>
  </si>
  <si>
    <t>Clint Capela</t>
  </si>
  <si>
    <t>ATL</t>
  </si>
  <si>
    <t>Isaac Okoro</t>
  </si>
  <si>
    <t>Jaden McDaniels</t>
  </si>
  <si>
    <t>LeBron James</t>
  </si>
  <si>
    <t>Chuma Okeke</t>
  </si>
  <si>
    <t>Mitchell Robinson</t>
  </si>
  <si>
    <t>Darius Bazley</t>
  </si>
  <si>
    <t>John Collins</t>
  </si>
  <si>
    <t>D'Angelo Russell</t>
  </si>
  <si>
    <t>Jalen Green</t>
  </si>
  <si>
    <t>Grayson Allen</t>
  </si>
  <si>
    <t>James Harden</t>
  </si>
  <si>
    <t>Mason Plumlee</t>
  </si>
  <si>
    <t>Jae Crowder</t>
  </si>
  <si>
    <t>PHO</t>
  </si>
  <si>
    <t>De'Aaron Fox</t>
  </si>
  <si>
    <t>SAC</t>
  </si>
  <si>
    <t>Dennis SchrÃ¶der</t>
  </si>
  <si>
    <t>SG-PG</t>
  </si>
  <si>
    <t>Bam Adebayo</t>
  </si>
  <si>
    <t>MIA</t>
  </si>
  <si>
    <t>Grant Williams</t>
  </si>
  <si>
    <t>De'Andre Hunter</t>
  </si>
  <si>
    <t>Brandon Ingram</t>
  </si>
  <si>
    <t>Patrick Beverley</t>
  </si>
  <si>
    <t>Aaron Holiday</t>
  </si>
  <si>
    <t>Landry Shamet</t>
  </si>
  <si>
    <t>OG Anunoby</t>
  </si>
  <si>
    <t>Danny Green</t>
  </si>
  <si>
    <t>George Hill</t>
  </si>
  <si>
    <t>Georges Niang</t>
  </si>
  <si>
    <t>Herbert Jones</t>
  </si>
  <si>
    <t>Andre Drummond</t>
  </si>
  <si>
    <t>P.J. Washington</t>
  </si>
  <si>
    <t>Paul George</t>
  </si>
  <si>
    <t>Aaron Wiggins</t>
  </si>
  <si>
    <t>Doug McDermott</t>
  </si>
  <si>
    <t>Gary Payton II</t>
  </si>
  <si>
    <t>Bogdan BogdanoviÄ‡</t>
  </si>
  <si>
    <t>Malik Beasley</t>
  </si>
  <si>
    <t>Jaxson Hayes</t>
  </si>
  <si>
    <t>Keldon Johnson</t>
  </si>
  <si>
    <t>Jaren Jackson Jr.</t>
  </si>
  <si>
    <t>Anfernee Simons</t>
  </si>
  <si>
    <t>Facundo Campazzo</t>
  </si>
  <si>
    <t>Seth Curry</t>
  </si>
  <si>
    <t>Kyle Kuzma</t>
  </si>
  <si>
    <t>WAS</t>
  </si>
  <si>
    <t>Eric Gordon</t>
  </si>
  <si>
    <t>Dean Wade</t>
  </si>
  <si>
    <t>Caris LeVert</t>
  </si>
  <si>
    <t>Jayson Tatum</t>
  </si>
  <si>
    <t>Aaron Gordon</t>
  </si>
  <si>
    <t>Tim Hardaway Jr.</t>
  </si>
  <si>
    <t>Kevon Looney</t>
  </si>
  <si>
    <t>Kevin Durant</t>
  </si>
  <si>
    <t>Dewayne Dedmon</t>
  </si>
  <si>
    <t>Miles Bridges</t>
  </si>
  <si>
    <t>Bobby Portis</t>
  </si>
  <si>
    <t>Anthony Edwards</t>
  </si>
  <si>
    <t>Gabe Vincent</t>
  </si>
  <si>
    <t>Chris Paul</t>
  </si>
  <si>
    <t>Garrison Mathews</t>
  </si>
  <si>
    <t>Garrett Temple</t>
  </si>
  <si>
    <t>Alex Caruso</t>
  </si>
  <si>
    <t>Saddiq Bey</t>
  </si>
  <si>
    <t>Terry Rozier</t>
  </si>
  <si>
    <t>Jordan Poole</t>
  </si>
  <si>
    <t>Jakob Poeltl</t>
  </si>
  <si>
    <t>Tyler Herro</t>
  </si>
  <si>
    <t>Cameron Johnson</t>
  </si>
  <si>
    <t>Dorian Finney-Smith</t>
  </si>
  <si>
    <t>Kevin Huerter</t>
  </si>
  <si>
    <t>Jaylen Nowell</t>
  </si>
  <si>
    <t>Trae Young</t>
  </si>
  <si>
    <t>Patty Mills</t>
  </si>
  <si>
    <t>Onyeka Okongwu</t>
  </si>
  <si>
    <t>Jae'Sean Tate</t>
  </si>
  <si>
    <t>Malcolm Brogdon</t>
  </si>
  <si>
    <t>Caleb Martin</t>
  </si>
  <si>
    <t>Reggie Jackson</t>
  </si>
  <si>
    <t>Kelly Oubre Jr.</t>
  </si>
  <si>
    <t>Cole Anthony</t>
  </si>
  <si>
    <t>Tre Jones</t>
  </si>
  <si>
    <t>Javonte Green</t>
  </si>
  <si>
    <t>Devonte' Graham</t>
  </si>
  <si>
    <t>Taurean Prince</t>
  </si>
  <si>
    <t>Rudy Gobert</t>
  </si>
  <si>
    <t>Lamar Stevens</t>
  </si>
  <si>
    <t>Ben McLemore</t>
  </si>
  <si>
    <t>Maxi Kleber</t>
  </si>
  <si>
    <t>Damion Lee</t>
  </si>
  <si>
    <t>Marvin Bagley III</t>
  </si>
  <si>
    <t>Delon Wright</t>
  </si>
  <si>
    <t>Buddy Hield</t>
  </si>
  <si>
    <t>Eric Bledsoe</t>
  </si>
  <si>
    <t>De'Anthony Melton</t>
  </si>
  <si>
    <t>Franz Wagner</t>
  </si>
  <si>
    <t>Devin Vassell</t>
  </si>
  <si>
    <t>Desmond Bane</t>
  </si>
  <si>
    <t>Evan Mobley</t>
  </si>
  <si>
    <t>Lauri Markkanen</t>
  </si>
  <si>
    <t>Jordan Nwora</t>
  </si>
  <si>
    <t>Danilo Gallinari</t>
  </si>
  <si>
    <t>Lonzo Ball</t>
  </si>
  <si>
    <t>Jrue Holiday</t>
  </si>
  <si>
    <t>Luka DonÄiÄ‡</t>
  </si>
  <si>
    <t>Damian Jones</t>
  </si>
  <si>
    <t>Josh Richardson</t>
  </si>
  <si>
    <t>Terrence Ross</t>
  </si>
  <si>
    <t>Davion Mitchell</t>
  </si>
  <si>
    <t>Donte DiVincenzo</t>
  </si>
  <si>
    <t>Cameron Payne</t>
  </si>
  <si>
    <t>Draymond Green</t>
  </si>
  <si>
    <t>Juan Toscano-Anderson</t>
  </si>
  <si>
    <t>Jerami Grant</t>
  </si>
  <si>
    <t>P.J. Tucker</t>
  </si>
  <si>
    <t>Precious Achiuwa</t>
  </si>
  <si>
    <t>Ish Smith</t>
  </si>
  <si>
    <t>Naz Reid</t>
  </si>
  <si>
    <t>Kessler Edwards</t>
  </si>
  <si>
    <t>Hamidou Diallo</t>
  </si>
  <si>
    <t>Richaun Holmes</t>
  </si>
  <si>
    <t>R.J. Hampton</t>
  </si>
  <si>
    <t>Nassir Little</t>
  </si>
  <si>
    <t>Bryn Forbes</t>
  </si>
  <si>
    <t>Brandon Clarke</t>
  </si>
  <si>
    <t>Bones Hyland</t>
  </si>
  <si>
    <t>Jimmy Butler</t>
  </si>
  <si>
    <t>DeMar DeRozan</t>
  </si>
  <si>
    <t>Duncan Robinson</t>
  </si>
  <si>
    <t>Malik Monk</t>
  </si>
  <si>
    <t>Harrison Barnes</t>
  </si>
  <si>
    <t>Kyle Anderson</t>
  </si>
  <si>
    <t>Donovan Mitchell</t>
  </si>
  <si>
    <t>Dwight Powell</t>
  </si>
  <si>
    <t>Stanley Johnson</t>
  </si>
  <si>
    <t>Ivica Zubac</t>
  </si>
  <si>
    <t>Scottie Barnes</t>
  </si>
  <si>
    <t>Shai Gilgeous-Alexander</t>
  </si>
  <si>
    <t>Lonnie Walker IV</t>
  </si>
  <si>
    <t>Alec Burks</t>
  </si>
  <si>
    <t>Jalen Suggs</t>
  </si>
  <si>
    <t>Spencer Dinwiddie</t>
  </si>
  <si>
    <t>Mikal Bridges</t>
  </si>
  <si>
    <t>Stephen Curry</t>
  </si>
  <si>
    <t>Jaylen Brown</t>
  </si>
  <si>
    <t>Chris Boucher</t>
  </si>
  <si>
    <t>Joel Embiid</t>
  </si>
  <si>
    <t>Montrezl Harrell</t>
  </si>
  <si>
    <t>Christian Wood</t>
  </si>
  <si>
    <t>Isaiah Hartenstein</t>
  </si>
  <si>
    <t>Jonas ValanÄiÅ«nas</t>
  </si>
  <si>
    <t>Max Strus</t>
  </si>
  <si>
    <t>Deandre Ayton</t>
  </si>
  <si>
    <t>Austin Reaves</t>
  </si>
  <si>
    <t>Furkan Korkmaz</t>
  </si>
  <si>
    <t>Kyle Lowry</t>
  </si>
  <si>
    <t>Frank Jackson</t>
  </si>
  <si>
    <t>Daniel Theis</t>
  </si>
  <si>
    <t>Kentavious Caldwell-Pope</t>
  </si>
  <si>
    <t>Robert Williams</t>
  </si>
  <si>
    <t>Zach LaVine</t>
  </si>
  <si>
    <t>Ziaire Williams</t>
  </si>
  <si>
    <t>Bruce Brown</t>
  </si>
  <si>
    <t>John Konchar</t>
  </si>
  <si>
    <t>Kyrie Irving</t>
  </si>
  <si>
    <t>Joe Ingles</t>
  </si>
  <si>
    <t>Tyrese Maxey</t>
  </si>
  <si>
    <t>Damian Lillard</t>
  </si>
  <si>
    <t>Carmelo Anthony</t>
  </si>
  <si>
    <t>Oshae Brissett</t>
  </si>
  <si>
    <t>Giannis Antetokounmpo</t>
  </si>
  <si>
    <t>Mo Bamba</t>
  </si>
  <si>
    <t>Darius Garland</t>
  </si>
  <si>
    <t>Tobias Harris</t>
  </si>
  <si>
    <t>Anthony Davis</t>
  </si>
  <si>
    <t>Pat Connaughton</t>
  </si>
  <si>
    <t>Matisse Thybulle</t>
  </si>
  <si>
    <t>Troy Brown Jr.</t>
  </si>
  <si>
    <t>Tyus Jones</t>
  </si>
  <si>
    <t>James Johnson</t>
  </si>
  <si>
    <t>Jarrett Allen</t>
  </si>
  <si>
    <t>Devin Booker</t>
  </si>
  <si>
    <t>LaMelo Ball</t>
  </si>
  <si>
    <t>Talen Horton-Tucker</t>
  </si>
  <si>
    <t>Bojan BogdanoviÄ‡</t>
  </si>
  <si>
    <t>Jusuf NurkiÄ‡</t>
  </si>
  <si>
    <t>Jalen Brunson</t>
  </si>
  <si>
    <t>Drew Eubanks</t>
  </si>
  <si>
    <t>Tyrese Haliburton</t>
  </si>
  <si>
    <t>Hassan Whiteside</t>
  </si>
  <si>
    <t>Steven Adams</t>
  </si>
  <si>
    <t>Avery Bradley</t>
  </si>
  <si>
    <t>Gordon Hayward</t>
  </si>
  <si>
    <t>Payton Pritchard</t>
  </si>
  <si>
    <t>Nikola JokiÄ‡</t>
  </si>
  <si>
    <t>Austin Rivers</t>
  </si>
  <si>
    <t>Jonathan Kuminga</t>
  </si>
  <si>
    <t>Reggie Bullock</t>
  </si>
  <si>
    <t>Jeff Green</t>
  </si>
  <si>
    <t>Immanuel Quickley</t>
  </si>
  <si>
    <t>Jarred Vanderbilt</t>
  </si>
  <si>
    <t>Chimezie Metu</t>
  </si>
  <si>
    <t>Corey Kispert</t>
  </si>
  <si>
    <t>Bradley Beal</t>
  </si>
  <si>
    <t>Julius Randle</t>
  </si>
  <si>
    <t>Cam Reddish</t>
  </si>
  <si>
    <t>Monte Morris</t>
  </si>
  <si>
    <t>Jeremiah Robinson-Earl</t>
  </si>
  <si>
    <t>Marcus Morris</t>
  </si>
  <si>
    <t>Cade Cunningham</t>
  </si>
  <si>
    <t>Cedi Osman</t>
  </si>
  <si>
    <t>JaVale McGee</t>
  </si>
  <si>
    <t>Marcus Smart</t>
  </si>
  <si>
    <t>Deni Avdija</t>
  </si>
  <si>
    <t>Luke Kennard</t>
  </si>
  <si>
    <t>Larry Nance Jr.</t>
  </si>
  <si>
    <t>C-PF</t>
  </si>
  <si>
    <t>Daniel Gafford</t>
  </si>
  <si>
    <t>Raul Neto</t>
  </si>
  <si>
    <t>Jordan Clarkson</t>
  </si>
  <si>
    <t>Coefficients</t>
  </si>
  <si>
    <t>Intercept</t>
  </si>
  <si>
    <t>Slope</t>
  </si>
  <si>
    <t>Player X</t>
  </si>
  <si>
    <t>Rebounds</t>
  </si>
  <si>
    <t>Predicted Points</t>
  </si>
  <si>
    <t>Player Y</t>
  </si>
  <si>
    <t>Turnovers</t>
  </si>
  <si>
    <t>Prediction</t>
  </si>
  <si>
    <t>Error</t>
  </si>
  <si>
    <t>SSE</t>
  </si>
  <si>
    <t>R Square</t>
  </si>
  <si>
    <t>SUMMARY OUTPUT</t>
  </si>
  <si>
    <t>Regression Statistics</t>
  </si>
  <si>
    <t>Multiple R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</si>
  <si>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</si>
  <si>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</si>
  <si>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</si>
  <si>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</si>
  <si>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</si>
  <si>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</si>
  <si>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</si>
  <si>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</si>
  <si>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</si>
  <si>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</si>
  <si>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</si>
  <si>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</si>
  <si>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</si>
  <si>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</si>
  <si>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</si>
  <si>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</si>
  <si>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</si>
  <si>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</si>
  <si>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</si>
  <si>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AGE</t>
  </si>
  <si>
    <t>1a. Age vs Points Scored</t>
  </si>
  <si>
    <t>1b. Minutes Played vs Points Scored</t>
  </si>
  <si>
    <t>1c. Two Pointers Made vs Points Scored</t>
  </si>
  <si>
    <t>1d. Tunrovers vs Points Scored</t>
  </si>
  <si>
    <t>1e. Rebounds vs Points Scored</t>
  </si>
  <si>
    <t>Intercept (b)</t>
  </si>
  <si>
    <t>Slope (m)</t>
  </si>
  <si>
    <t xml:space="preserve"> Tunrovers vs Points Scored</t>
  </si>
  <si>
    <t>Place Summary Output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</si>
</sst>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4" borderId="0" xfId="0" applyFill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164" fontId="0" fillId="4" borderId="0" xfId="0" applyNumberFormat="1" applyFill="1"/>
    <xf numFmtId="164" fontId="0" fillId="0" borderId="0" xfId="0" applyNumberFormat="1" applyFill="1"/>
    <xf numFmtId="0" fontId="0" fillId="0" borderId="0" xfId="0" applyFill="1"/>
    <xf numFmtId="0" fontId="0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Rebounds~Points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'2. Regression coefficients'!$G$1</c:f>
              <c:strCache>
                <c:ptCount val="1"/>
                <c:pt idx="0">
                  <c:v>PTS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597951654644568"/>
                  <c:y val="3.607418878734341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/>
                      <a:t>y = 1.1557x + 402.45</a:t>
                    </a:r>
                    <a:endParaRPr lang="en-US" sz="1100" b="1"/>
                  </a:p>
                </c:rich>
              </c:tx>
              <c:numFmt formatCode="General" sourceLinked="0"/>
              <c:spPr>
                <a:solidFill>
                  <a:schemeClr val="accent2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'2. Regression coefficients'!$E$2:$E$53</c:f>
              <c:numCache>
                <c:formatCode>General</c:formatCode>
                <c:ptCount val="52"/>
                <c:pt idx="0">
                  <c:v>530</c:v>
                </c:pt>
                <c:pt idx="1">
                  <c:v>142</c:v>
                </c:pt>
                <c:pt idx="2">
                  <c:v>135</c:v>
                </c:pt>
                <c:pt idx="3">
                  <c:v>421</c:v>
                </c:pt>
                <c:pt idx="4">
                  <c:v>297</c:v>
                </c:pt>
                <c:pt idx="5">
                  <c:v>297</c:v>
                </c:pt>
                <c:pt idx="6">
                  <c:v>153</c:v>
                </c:pt>
                <c:pt idx="7">
                  <c:v>239</c:v>
                </c:pt>
                <c:pt idx="8">
                  <c:v>362</c:v>
                </c:pt>
                <c:pt idx="9">
                  <c:v>161</c:v>
                </c:pt>
                <c:pt idx="10">
                  <c:v>294</c:v>
                </c:pt>
                <c:pt idx="11">
                  <c:v>210</c:v>
                </c:pt>
                <c:pt idx="12">
                  <c:v>145</c:v>
                </c:pt>
                <c:pt idx="13">
                  <c:v>191</c:v>
                </c:pt>
                <c:pt idx="14">
                  <c:v>122</c:v>
                </c:pt>
                <c:pt idx="15">
                  <c:v>242</c:v>
                </c:pt>
                <c:pt idx="16">
                  <c:v>567</c:v>
                </c:pt>
                <c:pt idx="17">
                  <c:v>226</c:v>
                </c:pt>
                <c:pt idx="18">
                  <c:v>217</c:v>
                </c:pt>
                <c:pt idx="19">
                  <c:v>356</c:v>
                </c:pt>
                <c:pt idx="20">
                  <c:v>318</c:v>
                </c:pt>
                <c:pt idx="21">
                  <c:v>171</c:v>
                </c:pt>
                <c:pt idx="22">
                  <c:v>617</c:v>
                </c:pt>
                <c:pt idx="23">
                  <c:v>182</c:v>
                </c:pt>
                <c:pt idx="24">
                  <c:v>804</c:v>
                </c:pt>
                <c:pt idx="25">
                  <c:v>580</c:v>
                </c:pt>
                <c:pt idx="26">
                  <c:v>285</c:v>
                </c:pt>
                <c:pt idx="27">
                  <c:v>368</c:v>
                </c:pt>
                <c:pt idx="28">
                  <c:v>267</c:v>
                </c:pt>
                <c:pt idx="29">
                  <c:v>261</c:v>
                </c:pt>
                <c:pt idx="30">
                  <c:v>210</c:v>
                </c:pt>
                <c:pt idx="31">
                  <c:v>325</c:v>
                </c:pt>
                <c:pt idx="32">
                  <c:v>220</c:v>
                </c:pt>
                <c:pt idx="33">
                  <c:v>648</c:v>
                </c:pt>
                <c:pt idx="34">
                  <c:v>318</c:v>
                </c:pt>
                <c:pt idx="35">
                  <c:v>325</c:v>
                </c:pt>
                <c:pt idx="36">
                  <c:v>197</c:v>
                </c:pt>
                <c:pt idx="37">
                  <c:v>227</c:v>
                </c:pt>
                <c:pt idx="38">
                  <c:v>214</c:v>
                </c:pt>
                <c:pt idx="39">
                  <c:v>268</c:v>
                </c:pt>
                <c:pt idx="40">
                  <c:v>727</c:v>
                </c:pt>
                <c:pt idx="41">
                  <c:v>580</c:v>
                </c:pt>
                <c:pt idx="42">
                  <c:v>163</c:v>
                </c:pt>
                <c:pt idx="43">
                  <c:v>281</c:v>
                </c:pt>
                <c:pt idx="44">
                  <c:v>186</c:v>
                </c:pt>
                <c:pt idx="45">
                  <c:v>161</c:v>
                </c:pt>
                <c:pt idx="46">
                  <c:v>379</c:v>
                </c:pt>
                <c:pt idx="47">
                  <c:v>173</c:v>
                </c:pt>
                <c:pt idx="48">
                  <c:v>212</c:v>
                </c:pt>
                <c:pt idx="49">
                  <c:v>258</c:v>
                </c:pt>
                <c:pt idx="50">
                  <c:v>425</c:v>
                </c:pt>
                <c:pt idx="51">
                  <c:v>187</c:v>
                </c:pt>
              </c:numCache>
            </c:numRef>
          </c:xVal>
          <c:yVal>
            <c:numRef>
              <c:f>'2. Regression coefficients'!$G$2:$G$53</c:f>
              <c:numCache>
                <c:formatCode>General</c:formatCode>
                <c:ptCount val="52"/>
                <c:pt idx="0">
                  <c:v>701</c:v>
                </c:pt>
                <c:pt idx="1">
                  <c:v>450</c:v>
                </c:pt>
                <c:pt idx="2">
                  <c:v>541</c:v>
                </c:pt>
                <c:pt idx="3">
                  <c:v>674</c:v>
                </c:pt>
                <c:pt idx="4">
                  <c:v>696</c:v>
                </c:pt>
                <c:pt idx="5">
                  <c:v>540</c:v>
                </c:pt>
                <c:pt idx="6">
                  <c:v>739</c:v>
                </c:pt>
                <c:pt idx="7">
                  <c:v>247</c:v>
                </c:pt>
                <c:pt idx="8">
                  <c:v>515</c:v>
                </c:pt>
                <c:pt idx="9">
                  <c:v>319</c:v>
                </c:pt>
                <c:pt idx="10">
                  <c:v>433</c:v>
                </c:pt>
                <c:pt idx="11">
                  <c:v>1125</c:v>
                </c:pt>
                <c:pt idx="12">
                  <c:v>853</c:v>
                </c:pt>
                <c:pt idx="13">
                  <c:v>1283</c:v>
                </c:pt>
                <c:pt idx="14">
                  <c:v>679</c:v>
                </c:pt>
                <c:pt idx="15">
                  <c:v>446</c:v>
                </c:pt>
                <c:pt idx="16">
                  <c:v>888</c:v>
                </c:pt>
                <c:pt idx="17">
                  <c:v>720</c:v>
                </c:pt>
                <c:pt idx="18">
                  <c:v>986</c:v>
                </c:pt>
                <c:pt idx="19">
                  <c:v>1325</c:v>
                </c:pt>
                <c:pt idx="20">
                  <c:v>464</c:v>
                </c:pt>
                <c:pt idx="21">
                  <c:v>625</c:v>
                </c:pt>
                <c:pt idx="22">
                  <c:v>589</c:v>
                </c:pt>
                <c:pt idx="23">
                  <c:v>772</c:v>
                </c:pt>
                <c:pt idx="24">
                  <c:v>1288</c:v>
                </c:pt>
                <c:pt idx="25">
                  <c:v>1551</c:v>
                </c:pt>
                <c:pt idx="26">
                  <c:v>544</c:v>
                </c:pt>
                <c:pt idx="27">
                  <c:v>570</c:v>
                </c:pt>
                <c:pt idx="28">
                  <c:v>949</c:v>
                </c:pt>
                <c:pt idx="29">
                  <c:v>654</c:v>
                </c:pt>
                <c:pt idx="30">
                  <c:v>453</c:v>
                </c:pt>
                <c:pt idx="31">
                  <c:v>1256</c:v>
                </c:pt>
                <c:pt idx="32">
                  <c:v>363</c:v>
                </c:pt>
                <c:pt idx="33">
                  <c:v>931</c:v>
                </c:pt>
                <c:pt idx="34">
                  <c:v>548</c:v>
                </c:pt>
                <c:pt idx="35">
                  <c:v>1564</c:v>
                </c:pt>
                <c:pt idx="36">
                  <c:v>619</c:v>
                </c:pt>
                <c:pt idx="37">
                  <c:v>339</c:v>
                </c:pt>
                <c:pt idx="38">
                  <c:v>679</c:v>
                </c:pt>
                <c:pt idx="39">
                  <c:v>648</c:v>
                </c:pt>
                <c:pt idx="40">
                  <c:v>1818</c:v>
                </c:pt>
                <c:pt idx="41">
                  <c:v>1441</c:v>
                </c:pt>
                <c:pt idx="42">
                  <c:v>284</c:v>
                </c:pt>
                <c:pt idx="43">
                  <c:v>432</c:v>
                </c:pt>
                <c:pt idx="44">
                  <c:v>587</c:v>
                </c:pt>
                <c:pt idx="45">
                  <c:v>570</c:v>
                </c:pt>
                <c:pt idx="46">
                  <c:v>786</c:v>
                </c:pt>
                <c:pt idx="47">
                  <c:v>706</c:v>
                </c:pt>
                <c:pt idx="48">
                  <c:v>877</c:v>
                </c:pt>
                <c:pt idx="49">
                  <c:v>607</c:v>
                </c:pt>
                <c:pt idx="50">
                  <c:v>872</c:v>
                </c:pt>
                <c:pt idx="51">
                  <c:v>692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B-4C30-98FE-869BC841B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890847"/>
        <c:axId val="1165887487"/>
      </c:scatterChart>
      <c:valAx>
        <c:axId val="1165890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887487"/>
        <c:crosses val="autoZero"/>
        <c:crossBetween val="midCat"/>
      </c:valAx>
      <c:valAx>
        <c:axId val="116588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890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</xdr:row>
      <xdr:rowOff>0</xdr:rowOff>
    </xdr:from>
    <xdr:to>
      <xdr:col>41</xdr:col>
      <xdr:colOff>12700</xdr:colOff>
      <xdr:row>12</xdr:row>
      <xdr:rowOff>127000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9BFE82-5104-524E-A187-C906A80E1FFD}"/>
            </a:ext>
          </a:extLst>
        </xdr:cNvPr>
        <xdr:cNvSpPr txBox="1"/>
      </xdr:nvSpPr>
      <xdr:spPr>
        <a:xfrm>
          <a:off x="24904700" y="381000"/>
          <a:ext cx="2705100" cy="203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table</a:t>
          </a:r>
          <a:r>
            <a:rPr lang="en-US" sz="1100" baseline="0"/>
            <a:t> contains data from the NBA 2022 season and can be found here: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https://www.kaggle.com/datasets/drgilermo/nba-players-stats?select=Seasons_Stats.csv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aseline="0"/>
        </a:p>
        <a:p>
          <a:r>
            <a:rPr lang="en-US" sz="1100" baseline="0"/>
            <a:t>We will be using this data set for all of our explanations and exposition. </a:t>
          </a:r>
        </a:p>
        <a:p>
          <a:endParaRPr lang="en-US" sz="1100" baseline="0"/>
        </a:p>
        <a:p>
          <a:r>
            <a:rPr lang="en-US" sz="1100" baseline="0"/>
            <a:t>There is a key below which outlines the statistics we are going to examine in this case.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295910</xdr:colOff>
      <xdr:row>1</xdr:row>
      <xdr:rowOff>93980</xdr:rowOff>
    </xdr:from>
    <xdr:to>
      <xdr:col>13</xdr:col>
      <xdr:colOff>266700</xdr:colOff>
      <xdr:row>25</xdr:row>
      <xdr:rowOff>165100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CAE967-5274-2471-D6C9-7E189CB6A588}"/>
            </a:ext>
          </a:extLst>
        </xdr:cNvPr>
        <xdr:cNvSpPr txBox="1"/>
      </xdr:nvSpPr>
      <xdr:spPr>
        <a:xfrm>
          <a:off x="5972810" y="284480"/>
          <a:ext cx="4009390" cy="4643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this activity we're going to look at some real NBA data. First we're going to use it to create scatterplots.</a:t>
          </a:r>
        </a:p>
        <a:p>
          <a:endParaRPr lang="en-US" sz="1100"/>
        </a:p>
        <a:p>
          <a:r>
            <a:rPr lang="en-US" sz="1100"/>
            <a:t>1.</a:t>
          </a:r>
          <a:r>
            <a:rPr lang="en-US" sz="1100" baseline="0"/>
            <a:t> Create scatterplots to examine the following corellations (Points Scored will be our Dependant Variable on the Y-Axis):</a:t>
          </a:r>
          <a:br>
            <a:rPr lang="en-US" sz="1100" baseline="0"/>
          </a:br>
          <a:r>
            <a:rPr lang="en-US" sz="1100" baseline="0"/>
            <a:t>a.  Age vs Points Scored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 b. Minutes Played vs Points Scored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c. Two Pointers Made vs Points Scored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d. Tunrovers vs Points Scored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e. Rebounds vs Points Scored</a:t>
          </a:r>
        </a:p>
        <a:p>
          <a:endParaRPr lang="en-US" sz="1100" baseline="0"/>
        </a:p>
        <a:p>
          <a:r>
            <a:rPr lang="en-US" sz="1100" baseline="0"/>
            <a:t>2. Describe each correlation pattern and provide reasons for why you think it may hold or not.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3. Pick two out of the indepedent variables (any variables other than PTS) you used in question one and check the correlation between them. What do you notice there?</a:t>
          </a:r>
          <a:endParaRPr lang="en-US" sz="1100"/>
        </a:p>
      </xdr:txBody>
    </xdr:sp>
    <xdr:clientData/>
  </xdr:twoCellAnchor>
  <xdr:twoCellAnchor>
    <xdr:from>
      <xdr:col>7</xdr:col>
      <xdr:colOff>292100</xdr:colOff>
      <xdr:row>27</xdr:row>
      <xdr:rowOff>0</xdr:rowOff>
    </xdr:from>
    <xdr:to>
      <xdr:col>10</xdr:col>
      <xdr:colOff>0</xdr:colOff>
      <xdr:row>33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BBB14B-36B9-8842-ADE8-237A3F36FCAD}"/>
            </a:ext>
          </a:extLst>
        </xdr:cNvPr>
        <xdr:cNvSpPr txBox="1"/>
      </xdr:nvSpPr>
      <xdr:spPr>
        <a:xfrm>
          <a:off x="5969000" y="5143500"/>
          <a:ext cx="1727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AGE</a:t>
          </a:r>
          <a:r>
            <a:rPr lang="en-US" b="0">
              <a:effectLst/>
            </a:rPr>
            <a:t>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Player's Age</a:t>
          </a:r>
          <a:endParaRPr lang="en-US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MP</a:t>
          </a:r>
          <a:r>
            <a:rPr lang="en-US" b="0">
              <a:effectLst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Minutes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Played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2P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Two Pointer's Made</a:t>
          </a:r>
          <a:endParaRPr lang="en-US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TRB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Rebounds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TOV Turnovers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PTS Points Scored</a:t>
          </a:r>
          <a:endParaRPr lang="en-US" b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365760</xdr:colOff>
      <xdr:row>0</xdr:row>
      <xdr:rowOff>176530</xdr:rowOff>
    </xdr:from>
    <xdr:to>
      <xdr:col>23</xdr:col>
      <xdr:colOff>304800</xdr:colOff>
      <xdr:row>20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39D773-1C63-4271-8EAF-3140218F8147}"/>
            </a:ext>
          </a:extLst>
        </xdr:cNvPr>
        <xdr:cNvSpPr txBox="1"/>
      </xdr:nvSpPr>
      <xdr:spPr>
        <a:xfrm>
          <a:off x="11833860" y="176530"/>
          <a:ext cx="5323840" cy="3671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We saw previously, how </a:t>
          </a:r>
          <a:r>
            <a:rPr lang="en-US" sz="1100" b="1"/>
            <a:t>excel lets you add a trendline</a:t>
          </a:r>
          <a:r>
            <a:rPr lang="en-US" sz="1100" b="1" baseline="0"/>
            <a:t> to a scatter point</a:t>
          </a:r>
          <a:r>
            <a:rPr lang="en-US" sz="1100" baseline="0"/>
            <a:t>. This line is simply the line of best fit as calculated by linear regression.</a:t>
          </a:r>
        </a:p>
        <a:p>
          <a:endParaRPr lang="en-US" sz="1100" baseline="0"/>
        </a:p>
        <a:p>
          <a:r>
            <a:rPr lang="en-US" sz="1100" baseline="0"/>
            <a:t>As a useful additional feature, </a:t>
          </a:r>
          <a:r>
            <a:rPr lang="en-US" sz="1100" b="1" baseline="0"/>
            <a:t>you can also display the equation for the line of best on the chart</a:t>
          </a:r>
          <a:r>
            <a:rPr lang="en-US" sz="1100" baseline="0"/>
            <a:t>, and you can </a:t>
          </a:r>
          <a:r>
            <a:rPr lang="en-US" sz="1100" b="1" baseline="0"/>
            <a:t>use these values to make predictions according to the linear regression model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aseline="0"/>
            <a:t>To do this: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/>
            <a:t>1.  Add a trendline  (or the line of best fit) : Select the Scatterplot you created, then select the Chart design tab from the ribbon on top. Click the Add Chart Element button, select Trendline, then Linear.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/>
            <a:t> 2. Display the equation for the trendline (or the line of best fit): Click on or select the trendline and rigth click. Select Format Trendline and then check </a:t>
          </a:r>
          <a:r>
            <a:rPr lang="en-US" sz="1100" baseline="0"/>
            <a:t> "Display Equation on Chart"</a:t>
          </a:r>
          <a:r>
            <a:rPr lang="en-US" sz="1100" b="0" baseline="0"/>
            <a:t>.</a:t>
          </a:r>
        </a:p>
        <a:p>
          <a:r>
            <a:rPr lang="en-US" sz="1100" i="1" baseline="0"/>
            <a:t> (See the screenshots below)</a:t>
          </a:r>
        </a:p>
        <a:p>
          <a:endParaRPr lang="en-US" sz="1100" baseline="0"/>
        </a:p>
        <a:p>
          <a:r>
            <a:rPr lang="en-US" sz="1100" b="1" baseline="0"/>
            <a:t>The trend line is given in the form y=(Slope)x+(Intercept) or y=mx=b. </a:t>
          </a:r>
          <a:r>
            <a:rPr lang="en-US" sz="1100" baseline="0"/>
            <a:t>Our line of best fit tells us that the predicted number of points for a player is 1.5557*TRV + 402.45</a:t>
          </a:r>
        </a:p>
        <a:p>
          <a:endParaRPr lang="en-US" sz="1100" baseline="0"/>
        </a:p>
        <a:p>
          <a:r>
            <a:rPr lang="en-US" sz="1100" baseline="0"/>
            <a:t>We use this to make a prediction for mystery player X in cell J27. Examine the formula to see how  it is nearly the same as the trendline. </a:t>
          </a:r>
        </a:p>
        <a:p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7</xdr:col>
      <xdr:colOff>104774</xdr:colOff>
      <xdr:row>0</xdr:row>
      <xdr:rowOff>155574</xdr:rowOff>
    </xdr:from>
    <xdr:to>
      <xdr:col>15</xdr:col>
      <xdr:colOff>215899</xdr:colOff>
      <xdr:row>18</xdr:row>
      <xdr:rowOff>165099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859FBD-4080-0861-DDCA-D61672E41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55163</xdr:colOff>
      <xdr:row>21</xdr:row>
      <xdr:rowOff>12700</xdr:rowOff>
    </xdr:from>
    <xdr:to>
      <xdr:col>22</xdr:col>
      <xdr:colOff>51458</xdr:colOff>
      <xdr:row>51</xdr:row>
      <xdr:rowOff>30076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FEF149-52C3-E98E-4904-CD4C10CBA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42563" y="4013200"/>
          <a:ext cx="2688695" cy="57323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48717</xdr:colOff>
      <xdr:row>21</xdr:row>
      <xdr:rowOff>50800</xdr:rowOff>
    </xdr:from>
    <xdr:to>
      <xdr:col>16</xdr:col>
      <xdr:colOff>534129</xdr:colOff>
      <xdr:row>48</xdr:row>
      <xdr:rowOff>42539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A453F7-D489-0A5D-A26F-FB5287BBB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7517" y="4051300"/>
          <a:ext cx="3177812" cy="51352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0</xdr:colOff>
      <xdr:row>36</xdr:row>
      <xdr:rowOff>0</xdr:rowOff>
    </xdr:from>
    <xdr:to>
      <xdr:col>9</xdr:col>
      <xdr:colOff>647700</xdr:colOff>
      <xdr:row>42</xdr:row>
      <xdr:rowOff>165100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E40383-6B15-2A45-8998-A406398209C0}"/>
            </a:ext>
          </a:extLst>
        </xdr:cNvPr>
        <xdr:cNvSpPr txBox="1"/>
      </xdr:nvSpPr>
      <xdr:spPr>
        <a:xfrm>
          <a:off x="6350000" y="6858000"/>
          <a:ext cx="1727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AGE</a:t>
          </a:r>
          <a:r>
            <a:rPr lang="en-US" b="0">
              <a:effectLst/>
            </a:rPr>
            <a:t>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Player's Age</a:t>
          </a:r>
          <a:endParaRPr lang="en-US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MP</a:t>
          </a:r>
          <a:r>
            <a:rPr lang="en-US" b="0">
              <a:effectLst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Minutes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Played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2P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Two Pointer's Made</a:t>
          </a:r>
          <a:endParaRPr lang="en-US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TRB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Rebounds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TOV Turnovers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PTS Points Scored</a:t>
          </a:r>
          <a:endParaRPr lang="en-US" b="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480060</xdr:colOff>
      <xdr:row>1</xdr:row>
      <xdr:rowOff>68580</xdr:rowOff>
    </xdr:from>
    <xdr:to>
      <xdr:col>12</xdr:col>
      <xdr:colOff>457200</xdr:colOff>
      <xdr:row>18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A17911-DBC8-48F1-97F8-FE1DBE1E6862}"/>
            </a:ext>
          </a:extLst>
        </xdr:cNvPr>
        <xdr:cNvSpPr txBox="1"/>
      </xdr:nvSpPr>
      <xdr:spPr>
        <a:xfrm>
          <a:off x="6156960" y="259080"/>
          <a:ext cx="3749040" cy="3322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baseline="0"/>
            <a:t>Reminders:</a:t>
          </a:r>
        </a:p>
        <a:p>
          <a:r>
            <a:rPr lang="en-US" sz="1100" b="1" i="0" baseline="0"/>
            <a:t>Add a trendline </a:t>
          </a:r>
          <a:r>
            <a:rPr lang="en-US" sz="1100" b="0" i="0" baseline="0"/>
            <a:t>(or the line of best fit): Select the Scatterplot you created, then select the Chart design tab from the ribbon on top. Click the Add Chart Element button, select Trendline, then Linear.</a:t>
          </a:r>
          <a:endParaRPr lang="en-US" sz="1100" b="1" i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/>
            <a:t>Display the equation for the trendline </a:t>
          </a:r>
          <a:r>
            <a:rPr lang="en-US" sz="1100" b="0" i="0" baseline="0"/>
            <a:t>(or the line of best fit): Click on or select the trendline and rigth click. Select Format Trendline and then check </a:t>
          </a:r>
          <a:r>
            <a:rPr lang="en-US" sz="1100" i="0" baseline="0"/>
            <a:t> "Display Equation on Chart"</a:t>
          </a:r>
          <a:r>
            <a:rPr lang="en-US" sz="1100" b="0" i="0" baseline="0"/>
            <a:t>.</a:t>
          </a:r>
        </a:p>
        <a:p>
          <a:endParaRPr lang="en-US" sz="1100"/>
        </a:p>
        <a:p>
          <a:r>
            <a:rPr lang="en-US" sz="1100"/>
            <a:t>Exercises:</a:t>
          </a:r>
        </a:p>
        <a:p>
          <a:r>
            <a:rPr lang="en-US" sz="1100"/>
            <a:t>1.  Create a Scatterplot</a:t>
          </a:r>
          <a:r>
            <a:rPr lang="en-US" sz="1100" baseline="0"/>
            <a:t> plotting Turnovers (TOV) against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Points Scored </a:t>
          </a:r>
          <a:r>
            <a:rPr lang="en-US" sz="1100" baseline="0"/>
            <a:t>(PTS).</a:t>
          </a:r>
        </a:p>
        <a:p>
          <a:endParaRPr lang="en-US" sz="1100" baseline="0"/>
        </a:p>
        <a:p>
          <a:r>
            <a:rPr lang="en-US" sz="1100" baseline="0"/>
            <a:t>2. Add a trendline and display its coefficients on your Scatterplot. Type them into J22 and J23.</a:t>
          </a:r>
        </a:p>
        <a:p>
          <a:endParaRPr lang="en-US" sz="1100" baseline="0"/>
        </a:p>
        <a:p>
          <a:r>
            <a:rPr lang="en-US" sz="1100" baseline="0"/>
            <a:t>3. Use the coefficient values to predict points scored for Payer Y in cell J27.</a:t>
          </a:r>
        </a:p>
        <a:p>
          <a:endParaRPr lang="en-US" sz="1100"/>
        </a:p>
      </xdr:txBody>
    </xdr:sp>
    <xdr:clientData/>
  </xdr:twoCellAnchor>
  <xdr:twoCellAnchor>
    <xdr:from>
      <xdr:col>8</xdr:col>
      <xdr:colOff>12700</xdr:colOff>
      <xdr:row>28</xdr:row>
      <xdr:rowOff>25400</xdr:rowOff>
    </xdr:from>
    <xdr:to>
      <xdr:col>9</xdr:col>
      <xdr:colOff>660400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96B139-D778-E44E-B08A-5747C7AEFBB4}"/>
            </a:ext>
          </a:extLst>
        </xdr:cNvPr>
        <xdr:cNvSpPr txBox="1"/>
      </xdr:nvSpPr>
      <xdr:spPr>
        <a:xfrm>
          <a:off x="6362700" y="5359400"/>
          <a:ext cx="1727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AGE</a:t>
          </a:r>
          <a:r>
            <a:rPr lang="en-US" b="0">
              <a:effectLst/>
            </a:rPr>
            <a:t>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Player's Age</a:t>
          </a:r>
          <a:endParaRPr lang="en-US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MP</a:t>
          </a:r>
          <a:r>
            <a:rPr lang="en-US" b="0">
              <a:effectLst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Minutes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Played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2P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Two Pointer's Made</a:t>
          </a:r>
          <a:endParaRPr lang="en-US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TRB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Rebounds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TOV Turnovers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 PTS Points Scored</a:t>
          </a:r>
          <a:endParaRPr lang="en-US" b="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181610</xdr:colOff>
      <xdr:row>0</xdr:row>
      <xdr:rowOff>176530</xdr:rowOff>
    </xdr:from>
    <xdr:to>
      <xdr:col>20</xdr:col>
      <xdr:colOff>120650</xdr:colOff>
      <xdr:row>19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CDE6C7-F525-4AA9-8E0B-6D9169C2C5FA}"/>
            </a:ext>
          </a:extLst>
        </xdr:cNvPr>
        <xdr:cNvSpPr txBox="1"/>
      </xdr:nvSpPr>
      <xdr:spPr>
        <a:xfrm>
          <a:off x="9160510" y="176530"/>
          <a:ext cx="5323840" cy="34810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last sheet,</a:t>
          </a:r>
          <a:r>
            <a:rPr lang="en-US" sz="1100" baseline="0"/>
            <a:t> we used the coefficients from our line of best fit to make a prediction for a mystery player. We can use the same method to predict points for every player in our dataset and check the accuracy of our model.</a:t>
          </a:r>
        </a:p>
        <a:p>
          <a:endParaRPr lang="en-US" sz="1100" baseline="0"/>
        </a:p>
        <a:p>
          <a:r>
            <a:rPr lang="en-US" sz="1100" baseline="0"/>
            <a:t>1. For each row, we generate predicted points by multiply rebounds by the slope and adding the intercept in column H.</a:t>
          </a:r>
        </a:p>
        <a:p>
          <a:endParaRPr lang="en-US" sz="1100" baseline="0"/>
        </a:p>
        <a:p>
          <a:r>
            <a:rPr lang="en-US" sz="1100" baseline="0"/>
            <a:t>2. We can calculate the error by subtracting actual points from predicted points in column I.</a:t>
          </a:r>
        </a:p>
        <a:p>
          <a:endParaRPr lang="en-US" sz="1100" baseline="0"/>
        </a:p>
        <a:p>
          <a:r>
            <a:rPr lang="en-US" sz="1100" baseline="0"/>
            <a:t>3. We can measure the accuracy of the model by calculating the </a:t>
          </a:r>
          <a:r>
            <a:rPr lang="en-US" sz="1100" b="1" baseline="0"/>
            <a:t>Sum of Squared Errors (SSE) </a:t>
          </a:r>
          <a:r>
            <a:rPr lang="en-US" sz="1100" baseline="0"/>
            <a:t>. We could do this manually by adding an additional column with the squares of each error. However, excel has the built in function "SUMSQ" which does this automatically for a selected range. </a:t>
          </a:r>
        </a:p>
        <a:p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Sum of Squared Errors (SSE) </a:t>
          </a:r>
          <a:r>
            <a:rPr lang="en-US" i="0"/>
            <a:t>measures a model's accuracy by summing the squares of the differences (residuals) between each observed data point and its corresponding predicted value from the model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 lower SSE values indicates better accuracy. </a:t>
          </a:r>
          <a:r>
            <a:rPr lang="en-US" sz="1100" i="0" baseline="0"/>
            <a:t> </a:t>
          </a:r>
        </a:p>
        <a:p>
          <a:endParaRPr lang="en-US" sz="1100" baseline="0"/>
        </a:p>
        <a:p>
          <a:r>
            <a:rPr lang="en-US" sz="1100" baseline="0"/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181610</xdr:colOff>
      <xdr:row>0</xdr:row>
      <xdr:rowOff>176530</xdr:rowOff>
    </xdr:from>
    <xdr:to>
      <xdr:col>20</xdr:col>
      <xdr:colOff>120650</xdr:colOff>
      <xdr:row>17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6EA3C2-D7AC-46C1-8AFD-8E90574D9B3D}"/>
            </a:ext>
          </a:extLst>
        </xdr:cNvPr>
        <xdr:cNvSpPr txBox="1"/>
      </xdr:nvSpPr>
      <xdr:spPr>
        <a:xfrm>
          <a:off x="8341360" y="176530"/>
          <a:ext cx="4815840" cy="3081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Use the results from your</a:t>
          </a:r>
          <a:r>
            <a:rPr lang="en-US" sz="1100" baseline="0"/>
            <a:t> linear regression for points based on turnovers from the previous exercise. (the incercept and slope should populate autmaticaly).</a:t>
          </a:r>
        </a:p>
        <a:p>
          <a:endParaRPr lang="en-US" sz="1100" baseline="0"/>
        </a:p>
        <a:p>
          <a:r>
            <a:rPr lang="en-US" sz="1100" baseline="0"/>
            <a:t>1. Calculate predicted points based on your model in column H.</a:t>
          </a:r>
        </a:p>
        <a:p>
          <a:endParaRPr lang="en-US" sz="1100" baseline="0"/>
        </a:p>
        <a:p>
          <a:r>
            <a:rPr lang="en-US" sz="1100" baseline="0"/>
            <a:t>2. Calculate error values in column I. </a:t>
          </a:r>
        </a:p>
        <a:p>
          <a:endParaRPr lang="en-US" sz="1100" baseline="0"/>
        </a:p>
        <a:p>
          <a:r>
            <a:rPr lang="en-US" sz="1100" baseline="0"/>
            <a:t>3. Calculate the sum of squared errors in L5.</a:t>
          </a:r>
        </a:p>
        <a:p>
          <a:endParaRPr lang="en-US" sz="1100" baseline="0"/>
        </a:p>
        <a:p>
          <a:r>
            <a:rPr lang="en-US" sz="1100" baseline="0"/>
            <a:t>4. Is the SSE value higher or lower than that for the previous model predicting points based on rebounds. Does this result suprise you?</a:t>
          </a:r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168910</xdr:colOff>
      <xdr:row>0</xdr:row>
      <xdr:rowOff>170180</xdr:rowOff>
    </xdr:from>
    <xdr:to>
      <xdr:col>21</xdr:col>
      <xdr:colOff>190500</xdr:colOff>
      <xdr:row>25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C48EA9-2EFF-4A02-B057-8BB51DB43032}"/>
            </a:ext>
          </a:extLst>
        </xdr:cNvPr>
        <xdr:cNvSpPr txBox="1"/>
      </xdr:nvSpPr>
      <xdr:spPr>
        <a:xfrm>
          <a:off x="9147810" y="170180"/>
          <a:ext cx="6079490" cy="4693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 offers another way of performing linear regression analysis using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Analysis Tool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It is a bit more complicated at first but offers additional power when we want to create more advanced models later on.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use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"data analysis" tool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select the the data analysis button in the "Data" section of the top ribbon - see the screen shot to the right. </a:t>
          </a:r>
        </a:p>
        <a:p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do not see this option, you may need to install it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Use this links for instructions: 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https://support.microsoft.com/en-us/office/load-the-analysis-toolpak-in-excel-6a63e598-cd6d-42e3-9317-6b40ba1a66b4 </a:t>
          </a:r>
        </a:p>
        <a:p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From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Analysis pop-up, select "regression",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screenshot.</a:t>
          </a:r>
        </a:p>
        <a:p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next window,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must input the X and Y data for your regression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you can either enter cell references, or click on the little arrow icon and then select the cells.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that you must use absolute reference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and that you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don't include the cell with the variable name or you will get an error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In addition, all the independent varibles you are using must be next to each other, you'll have to rearrange your data if this is not the case.</a:t>
          </a:r>
        </a:p>
        <a:p>
          <a:endParaRPr lang="en-US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get the results either in a new worksheet or you can select a location within the current sheet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It displays a lot of statistics we don't need to worry about for now. We just need the intercept and coefficent values in L46-L47. 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In this example, we took 2 point shots made in column D as the X values. We can use the regression outputs to calculate predicted values and errors as before.</a:t>
          </a:r>
        </a:p>
        <a:p>
          <a:endParaRPr lang="en-US" sz="1100"/>
        </a:p>
      </xdr:txBody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37</xdr:col>
      <xdr:colOff>532132</xdr:colOff>
      <xdr:row>7</xdr:row>
      <xdr:rowOff>145415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64E0E0-A1FE-4C86-AB60-C399258B0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5750" y="184150"/>
          <a:ext cx="9676132" cy="1250315"/>
        </a:xfrm>
        <a:prstGeom prst="rect">
          <a:avLst/>
        </a:prstGeom>
        <a:solidFill>
          <a:srgbClr val="F0F0F0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0</xdr:colOff>
      <xdr:row>9</xdr:row>
      <xdr:rowOff>0</xdr:rowOff>
    </xdr:from>
    <xdr:to>
      <xdr:col>29</xdr:col>
      <xdr:colOff>238515</xdr:colOff>
      <xdr:row>20</xdr:row>
      <xdr:rowOff>29390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32F860-3C25-4DD6-877F-516E6BC3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55750" y="1657350"/>
          <a:ext cx="4505715" cy="20550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0</xdr:colOff>
      <xdr:row>21</xdr:row>
      <xdr:rowOff>88900</xdr:rowOff>
    </xdr:from>
    <xdr:to>
      <xdr:col>29</xdr:col>
      <xdr:colOff>433477</xdr:colOff>
      <xdr:row>40</xdr:row>
      <xdr:rowOff>152712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300CAD-9C82-4DF2-BED1-45C1E8116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09900" y="4089400"/>
          <a:ext cx="5145177" cy="372141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181610</xdr:colOff>
      <xdr:row>0</xdr:row>
      <xdr:rowOff>176530</xdr:rowOff>
    </xdr:from>
    <xdr:to>
      <xdr:col>20</xdr:col>
      <xdr:colOff>165100</xdr:colOff>
      <xdr:row>13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8B834E-0A5A-4DF3-8C03-2C961B0347AA}"/>
            </a:ext>
          </a:extLst>
        </xdr:cNvPr>
        <xdr:cNvSpPr txBox="1"/>
      </xdr:nvSpPr>
      <xdr:spPr>
        <a:xfrm>
          <a:off x="9160510" y="176530"/>
          <a:ext cx="5368290" cy="24650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Now you will</a:t>
          </a:r>
          <a:r>
            <a:rPr lang="en-US" sz="1100" baseline="0"/>
            <a:t> </a:t>
          </a:r>
          <a:r>
            <a:rPr lang="en-US" sz="1100"/>
            <a:t>use the data</a:t>
          </a:r>
          <a:r>
            <a:rPr lang="en-US" sz="1100" baseline="0"/>
            <a:t> analysis regression tool</a:t>
          </a:r>
        </a:p>
        <a:p>
          <a:endParaRPr lang="en-US" sz="1100" baseline="0"/>
        </a:p>
        <a:p>
          <a:r>
            <a:rPr lang="en-US" sz="1100" baseline="0"/>
            <a:t>1. Create a regression model of predicted points based on minutes played. Place the Summery Output in cell K16. Type the Slope and Intercept in L3 and L4.</a:t>
          </a:r>
        </a:p>
        <a:p>
          <a:endParaRPr lang="en-US" sz="1100" baseline="0"/>
        </a:p>
        <a:p>
          <a:r>
            <a:rPr lang="en-US" sz="1100" baseline="0"/>
            <a:t>2. Calculate predicted points and error values in columns H-I</a:t>
          </a:r>
        </a:p>
        <a:p>
          <a:endParaRPr lang="en-US" sz="1100" baseline="0"/>
        </a:p>
        <a:p>
          <a:r>
            <a:rPr lang="en-US" sz="1100" baseline="0"/>
            <a:t>3. Calculate the sum of squared errors (SEE) in L5</a:t>
          </a:r>
        </a:p>
        <a:p>
          <a:endParaRPr lang="en-US" sz="1100" baseline="0"/>
        </a:p>
        <a:p>
          <a:r>
            <a:rPr lang="en-US" sz="1100" baseline="0"/>
            <a:t>4. Of all the models we have created in this activity (in this entire excel file) which one has the lowest SSE? Why do you think this might be?</a:t>
          </a:r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3C98-9709-4E3B-A55A-E4FBD0D0E485}">
  <dimension ref="A1:AJ300"/>
  <sheetViews>
    <sheetView topLeftCell="U1" workbookViewId="0">
      <selection activeCell="AO14" sqref="AO14"/>
    </sheetView>
  </sheetViews>
  <sheetFormatPr baseColWidth="10" defaultColWidth="8.83203125" defaultRowHeight="15" x14ac:dyDescent="0.2"/>
  <sheetData>
    <row r="1" spans="1:36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</row>
    <row r="2" spans="1:36" x14ac:dyDescent="0.2">
      <c r="A2">
        <v>28852</v>
      </c>
      <c r="B2">
        <v>345</v>
      </c>
      <c r="C2">
        <v>2022</v>
      </c>
      <c r="D2" t="s">
        <v>34</v>
      </c>
      <c r="E2" t="s">
        <v>35</v>
      </c>
      <c r="F2">
        <v>35</v>
      </c>
      <c r="G2" t="s">
        <v>36</v>
      </c>
      <c r="H2">
        <v>69</v>
      </c>
      <c r="I2">
        <v>69</v>
      </c>
      <c r="J2">
        <v>2005</v>
      </c>
      <c r="K2">
        <v>266</v>
      </c>
      <c r="L2">
        <v>569</v>
      </c>
      <c r="M2">
        <v>0.46700000000000003</v>
      </c>
      <c r="N2">
        <v>89</v>
      </c>
      <c r="O2">
        <v>265</v>
      </c>
      <c r="P2">
        <v>0.33600000000000002</v>
      </c>
      <c r="Q2">
        <v>177</v>
      </c>
      <c r="R2">
        <v>304</v>
      </c>
      <c r="S2">
        <v>0.58199999999999996</v>
      </c>
      <c r="T2">
        <v>0.54600000000000004</v>
      </c>
      <c r="U2">
        <v>80</v>
      </c>
      <c r="V2">
        <v>95</v>
      </c>
      <c r="W2">
        <v>0.84199999999999997</v>
      </c>
      <c r="X2">
        <v>108</v>
      </c>
      <c r="Y2">
        <v>422</v>
      </c>
      <c r="Z2">
        <v>530</v>
      </c>
      <c r="AA2">
        <v>232</v>
      </c>
      <c r="AB2">
        <v>49</v>
      </c>
      <c r="AC2">
        <v>92</v>
      </c>
      <c r="AD2">
        <v>65</v>
      </c>
      <c r="AE2">
        <v>130</v>
      </c>
      <c r="AF2">
        <v>701</v>
      </c>
      <c r="AG2">
        <f t="shared" ref="AG2:AG65" si="0">AD2*36/J2</f>
        <v>1.1670822942643391</v>
      </c>
      <c r="AH2">
        <f t="shared" ref="AH2:AH65" si="1">AE2*36/J2</f>
        <v>2.3341645885286781</v>
      </c>
      <c r="AI2">
        <f t="shared" ref="AI2:AI65" si="2">AB2*36/J2</f>
        <v>0.87980049875311717</v>
      </c>
      <c r="AJ2">
        <f t="shared" ref="AJ2:AJ65" ca="1" si="3">RAND()</f>
        <v>0.14237227065429459</v>
      </c>
    </row>
    <row r="3" spans="1:36" x14ac:dyDescent="0.2">
      <c r="A3">
        <v>29039</v>
      </c>
      <c r="B3">
        <v>532</v>
      </c>
      <c r="C3">
        <v>2022</v>
      </c>
      <c r="D3" t="s">
        <v>37</v>
      </c>
      <c r="E3" t="s">
        <v>38</v>
      </c>
      <c r="F3">
        <v>25</v>
      </c>
      <c r="G3" t="s">
        <v>39</v>
      </c>
      <c r="H3">
        <v>55</v>
      </c>
      <c r="I3">
        <v>6</v>
      </c>
      <c r="J3">
        <v>1179</v>
      </c>
      <c r="K3">
        <v>173</v>
      </c>
      <c r="L3">
        <v>403</v>
      </c>
      <c r="M3">
        <v>0.42899999999999999</v>
      </c>
      <c r="N3">
        <v>43</v>
      </c>
      <c r="O3">
        <v>133</v>
      </c>
      <c r="P3">
        <v>0.32300000000000001</v>
      </c>
      <c r="Q3">
        <v>130</v>
      </c>
      <c r="R3">
        <v>270</v>
      </c>
      <c r="S3">
        <v>0.48099999999999998</v>
      </c>
      <c r="T3">
        <v>0.48299999999999998</v>
      </c>
      <c r="U3">
        <v>61</v>
      </c>
      <c r="V3">
        <v>73</v>
      </c>
      <c r="W3">
        <v>0.83599999999999997</v>
      </c>
      <c r="X3">
        <v>30</v>
      </c>
      <c r="Y3">
        <v>112</v>
      </c>
      <c r="Z3">
        <v>142</v>
      </c>
      <c r="AA3">
        <v>139</v>
      </c>
      <c r="AB3">
        <v>28</v>
      </c>
      <c r="AC3">
        <v>17</v>
      </c>
      <c r="AD3">
        <v>44</v>
      </c>
      <c r="AE3">
        <v>99</v>
      </c>
      <c r="AF3">
        <v>450</v>
      </c>
      <c r="AG3">
        <f t="shared" si="0"/>
        <v>1.3435114503816794</v>
      </c>
      <c r="AH3">
        <f t="shared" si="1"/>
        <v>3.0229007633587788</v>
      </c>
      <c r="AI3">
        <f t="shared" si="2"/>
        <v>0.85496183206106868</v>
      </c>
      <c r="AJ3">
        <f t="shared" ca="1" si="3"/>
        <v>0.86163864211067309</v>
      </c>
    </row>
    <row r="4" spans="1:36" x14ac:dyDescent="0.2">
      <c r="A4">
        <v>28845</v>
      </c>
      <c r="B4">
        <v>338</v>
      </c>
      <c r="C4">
        <v>2022</v>
      </c>
      <c r="D4" t="s">
        <v>40</v>
      </c>
      <c r="E4" t="s">
        <v>41</v>
      </c>
      <c r="F4">
        <v>32</v>
      </c>
      <c r="G4" t="s">
        <v>42</v>
      </c>
      <c r="H4">
        <v>49</v>
      </c>
      <c r="I4">
        <v>40</v>
      </c>
      <c r="J4">
        <v>1416</v>
      </c>
      <c r="K4">
        <v>190</v>
      </c>
      <c r="L4">
        <v>458</v>
      </c>
      <c r="M4">
        <v>0.41499999999999998</v>
      </c>
      <c r="N4">
        <v>127</v>
      </c>
      <c r="O4">
        <v>336</v>
      </c>
      <c r="P4">
        <v>0.378</v>
      </c>
      <c r="Q4">
        <v>63</v>
      </c>
      <c r="R4">
        <v>122</v>
      </c>
      <c r="S4">
        <v>0.51600000000000001</v>
      </c>
      <c r="T4">
        <v>0.55300000000000005</v>
      </c>
      <c r="U4">
        <v>34</v>
      </c>
      <c r="V4">
        <v>41</v>
      </c>
      <c r="W4">
        <v>0.82899999999999996</v>
      </c>
      <c r="X4">
        <v>18</v>
      </c>
      <c r="Y4">
        <v>117</v>
      </c>
      <c r="Z4">
        <v>135</v>
      </c>
      <c r="AA4">
        <v>90</v>
      </c>
      <c r="AB4">
        <v>36</v>
      </c>
      <c r="AC4">
        <v>18</v>
      </c>
      <c r="AD4">
        <v>49</v>
      </c>
      <c r="AE4">
        <v>105</v>
      </c>
      <c r="AF4">
        <v>541</v>
      </c>
      <c r="AG4">
        <f t="shared" si="0"/>
        <v>1.2457627118644068</v>
      </c>
      <c r="AH4">
        <f t="shared" si="1"/>
        <v>2.6694915254237288</v>
      </c>
      <c r="AI4">
        <f t="shared" si="2"/>
        <v>0.9152542372881356</v>
      </c>
      <c r="AJ4">
        <f t="shared" ca="1" si="3"/>
        <v>0.27279640216618384</v>
      </c>
    </row>
    <row r="5" spans="1:36" x14ac:dyDescent="0.2">
      <c r="A5">
        <v>28769</v>
      </c>
      <c r="B5">
        <v>262</v>
      </c>
      <c r="C5">
        <v>2022</v>
      </c>
      <c r="D5" t="s">
        <v>43</v>
      </c>
      <c r="E5" t="s">
        <v>41</v>
      </c>
      <c r="F5">
        <v>19</v>
      </c>
      <c r="G5" t="s">
        <v>44</v>
      </c>
      <c r="H5">
        <v>54</v>
      </c>
      <c r="I5">
        <v>54</v>
      </c>
      <c r="J5">
        <v>1700</v>
      </c>
      <c r="K5">
        <v>281</v>
      </c>
      <c r="L5">
        <v>670</v>
      </c>
      <c r="M5">
        <v>0.41899999999999998</v>
      </c>
      <c r="N5">
        <v>56</v>
      </c>
      <c r="O5">
        <v>213</v>
      </c>
      <c r="P5">
        <v>0.26300000000000001</v>
      </c>
      <c r="Q5">
        <v>225</v>
      </c>
      <c r="R5">
        <v>457</v>
      </c>
      <c r="S5">
        <v>0.49199999999999999</v>
      </c>
      <c r="T5">
        <v>0.46100000000000002</v>
      </c>
      <c r="U5">
        <v>56</v>
      </c>
      <c r="V5">
        <v>79</v>
      </c>
      <c r="W5">
        <v>0.70899999999999996</v>
      </c>
      <c r="X5">
        <v>98</v>
      </c>
      <c r="Y5">
        <v>323</v>
      </c>
      <c r="Z5">
        <v>421</v>
      </c>
      <c r="AA5">
        <v>345</v>
      </c>
      <c r="AB5">
        <v>51</v>
      </c>
      <c r="AC5">
        <v>20</v>
      </c>
      <c r="AD5">
        <v>171</v>
      </c>
      <c r="AE5">
        <v>88</v>
      </c>
      <c r="AF5">
        <v>674</v>
      </c>
      <c r="AG5">
        <f t="shared" si="0"/>
        <v>3.6211764705882352</v>
      </c>
      <c r="AH5">
        <f t="shared" si="1"/>
        <v>1.8635294117647059</v>
      </c>
      <c r="AI5">
        <f t="shared" si="2"/>
        <v>1.08</v>
      </c>
      <c r="AJ5">
        <f t="shared" ca="1" si="3"/>
        <v>0.94468363278324308</v>
      </c>
    </row>
    <row r="6" spans="1:36" x14ac:dyDescent="0.2">
      <c r="A6">
        <v>29004</v>
      </c>
      <c r="B6">
        <v>497</v>
      </c>
      <c r="C6">
        <v>2022</v>
      </c>
      <c r="D6" t="s">
        <v>45</v>
      </c>
      <c r="E6" t="s">
        <v>41</v>
      </c>
      <c r="F6">
        <v>21</v>
      </c>
      <c r="G6" t="s">
        <v>46</v>
      </c>
      <c r="H6">
        <v>79</v>
      </c>
      <c r="I6">
        <v>2</v>
      </c>
      <c r="J6">
        <v>1656</v>
      </c>
      <c r="K6">
        <v>279</v>
      </c>
      <c r="L6">
        <v>523</v>
      </c>
      <c r="M6">
        <v>0.53300000000000003</v>
      </c>
      <c r="N6">
        <v>60</v>
      </c>
      <c r="O6">
        <v>168</v>
      </c>
      <c r="P6">
        <v>0.35699999999999998</v>
      </c>
      <c r="Q6">
        <v>219</v>
      </c>
      <c r="R6">
        <v>355</v>
      </c>
      <c r="S6">
        <v>0.61699999999999999</v>
      </c>
      <c r="T6">
        <v>0.59099999999999997</v>
      </c>
      <c r="U6">
        <v>78</v>
      </c>
      <c r="V6">
        <v>123</v>
      </c>
      <c r="W6">
        <v>0.63400000000000001</v>
      </c>
      <c r="X6">
        <v>80</v>
      </c>
      <c r="Y6">
        <v>217</v>
      </c>
      <c r="Z6">
        <v>297</v>
      </c>
      <c r="AA6">
        <v>101</v>
      </c>
      <c r="AB6">
        <v>34</v>
      </c>
      <c r="AC6">
        <v>40</v>
      </c>
      <c r="AD6">
        <v>60</v>
      </c>
      <c r="AE6">
        <v>113</v>
      </c>
      <c r="AF6">
        <v>696</v>
      </c>
      <c r="AG6">
        <f t="shared" si="0"/>
        <v>1.3043478260869565</v>
      </c>
      <c r="AH6">
        <f t="shared" si="1"/>
        <v>2.4565217391304346</v>
      </c>
      <c r="AI6">
        <f t="shared" si="2"/>
        <v>0.73913043478260865</v>
      </c>
      <c r="AJ6">
        <f t="shared" ca="1" si="3"/>
        <v>0.41081535514139156</v>
      </c>
    </row>
    <row r="7" spans="1:36" x14ac:dyDescent="0.2">
      <c r="A7">
        <v>29276</v>
      </c>
      <c r="B7">
        <v>769</v>
      </c>
      <c r="C7">
        <v>2022</v>
      </c>
      <c r="D7" t="s">
        <v>47</v>
      </c>
      <c r="E7" t="s">
        <v>35</v>
      </c>
      <c r="F7">
        <v>25</v>
      </c>
      <c r="G7" t="s">
        <v>42</v>
      </c>
      <c r="H7">
        <v>42</v>
      </c>
      <c r="I7">
        <v>42</v>
      </c>
      <c r="J7">
        <v>1235</v>
      </c>
      <c r="K7">
        <v>200</v>
      </c>
      <c r="L7">
        <v>393</v>
      </c>
      <c r="M7">
        <v>0.50900000000000001</v>
      </c>
      <c r="N7">
        <v>61</v>
      </c>
      <c r="O7">
        <v>183</v>
      </c>
      <c r="P7">
        <v>0.33300000000000002</v>
      </c>
      <c r="Q7">
        <v>139</v>
      </c>
      <c r="R7">
        <v>210</v>
      </c>
      <c r="S7">
        <v>0.66200000000000003</v>
      </c>
      <c r="T7">
        <v>0.58699999999999997</v>
      </c>
      <c r="U7">
        <v>79</v>
      </c>
      <c r="V7">
        <v>105</v>
      </c>
      <c r="W7">
        <v>0.752</v>
      </c>
      <c r="X7">
        <v>65</v>
      </c>
      <c r="Y7">
        <v>232</v>
      </c>
      <c r="Z7">
        <v>297</v>
      </c>
      <c r="AA7">
        <v>44</v>
      </c>
      <c r="AB7">
        <v>28</v>
      </c>
      <c r="AC7">
        <v>118</v>
      </c>
      <c r="AD7">
        <v>54</v>
      </c>
      <c r="AE7">
        <v>119</v>
      </c>
      <c r="AF7">
        <v>540</v>
      </c>
      <c r="AG7">
        <f t="shared" si="0"/>
        <v>1.574089068825911</v>
      </c>
      <c r="AH7">
        <f t="shared" si="1"/>
        <v>3.4688259109311739</v>
      </c>
      <c r="AI7">
        <f t="shared" si="2"/>
        <v>0.81619433198380564</v>
      </c>
      <c r="AJ7">
        <f t="shared" ca="1" si="3"/>
        <v>0.16677731969776333</v>
      </c>
    </row>
    <row r="8" spans="1:36" x14ac:dyDescent="0.2">
      <c r="A8">
        <v>29016</v>
      </c>
      <c r="B8">
        <v>509</v>
      </c>
      <c r="C8">
        <v>2022</v>
      </c>
      <c r="D8" t="s">
        <v>48</v>
      </c>
      <c r="E8" t="s">
        <v>38</v>
      </c>
      <c r="F8">
        <v>30</v>
      </c>
      <c r="G8" t="s">
        <v>49</v>
      </c>
      <c r="H8">
        <v>36</v>
      </c>
      <c r="I8">
        <v>36</v>
      </c>
      <c r="J8">
        <v>1267</v>
      </c>
      <c r="K8">
        <v>290</v>
      </c>
      <c r="L8">
        <v>665</v>
      </c>
      <c r="M8">
        <v>0.436</v>
      </c>
      <c r="N8">
        <v>111</v>
      </c>
      <c r="O8">
        <v>289</v>
      </c>
      <c r="P8">
        <v>0.38400000000000001</v>
      </c>
      <c r="Q8">
        <v>179</v>
      </c>
      <c r="R8">
        <v>376</v>
      </c>
      <c r="S8">
        <v>0.47599999999999998</v>
      </c>
      <c r="T8">
        <v>0.52</v>
      </c>
      <c r="U8">
        <v>48</v>
      </c>
      <c r="V8">
        <v>68</v>
      </c>
      <c r="W8">
        <v>0.70599999999999996</v>
      </c>
      <c r="X8">
        <v>34</v>
      </c>
      <c r="Y8">
        <v>119</v>
      </c>
      <c r="Z8">
        <v>153</v>
      </c>
      <c r="AA8">
        <v>163</v>
      </c>
      <c r="AB8">
        <v>36</v>
      </c>
      <c r="AC8">
        <v>21</v>
      </c>
      <c r="AD8">
        <v>70</v>
      </c>
      <c r="AE8">
        <v>77</v>
      </c>
      <c r="AF8">
        <v>739</v>
      </c>
      <c r="AG8">
        <f t="shared" si="0"/>
        <v>1.988950276243094</v>
      </c>
      <c r="AH8">
        <f t="shared" si="1"/>
        <v>2.1878453038674035</v>
      </c>
      <c r="AI8">
        <f t="shared" si="2"/>
        <v>1.0228887134964484</v>
      </c>
      <c r="AJ8">
        <f t="shared" ca="1" si="3"/>
        <v>0.58431580872465805</v>
      </c>
    </row>
    <row r="9" spans="1:36" x14ac:dyDescent="0.2">
      <c r="A9">
        <v>28568</v>
      </c>
      <c r="B9">
        <v>61</v>
      </c>
      <c r="C9">
        <v>2022</v>
      </c>
      <c r="D9" t="s">
        <v>50</v>
      </c>
      <c r="E9" t="s">
        <v>35</v>
      </c>
      <c r="F9">
        <v>29</v>
      </c>
      <c r="G9" t="s">
        <v>51</v>
      </c>
      <c r="H9">
        <v>55</v>
      </c>
      <c r="I9">
        <v>28</v>
      </c>
      <c r="J9">
        <v>991</v>
      </c>
      <c r="K9">
        <v>97</v>
      </c>
      <c r="L9">
        <v>200</v>
      </c>
      <c r="M9">
        <v>0.48499999999999999</v>
      </c>
      <c r="N9">
        <v>0</v>
      </c>
      <c r="O9">
        <v>14</v>
      </c>
      <c r="P9">
        <v>0</v>
      </c>
      <c r="Q9">
        <v>97</v>
      </c>
      <c r="R9">
        <v>186</v>
      </c>
      <c r="S9">
        <v>0.52200000000000002</v>
      </c>
      <c r="T9">
        <v>0.48499999999999999</v>
      </c>
      <c r="U9">
        <v>53</v>
      </c>
      <c r="V9">
        <v>71</v>
      </c>
      <c r="W9">
        <v>0.746</v>
      </c>
      <c r="X9">
        <v>122</v>
      </c>
      <c r="Y9">
        <v>117</v>
      </c>
      <c r="Z9">
        <v>239</v>
      </c>
      <c r="AA9">
        <v>56</v>
      </c>
      <c r="AB9">
        <v>30</v>
      </c>
      <c r="AC9">
        <v>26</v>
      </c>
      <c r="AD9">
        <v>29</v>
      </c>
      <c r="AE9">
        <v>104</v>
      </c>
      <c r="AF9">
        <v>247</v>
      </c>
      <c r="AG9">
        <f t="shared" si="0"/>
        <v>1.0534813319878911</v>
      </c>
      <c r="AH9">
        <f t="shared" si="1"/>
        <v>3.778002018163471</v>
      </c>
      <c r="AI9">
        <f t="shared" si="2"/>
        <v>1.089808274470232</v>
      </c>
      <c r="AJ9">
        <f t="shared" ca="1" si="3"/>
        <v>0.21375673067548495</v>
      </c>
    </row>
    <row r="10" spans="1:36" x14ac:dyDescent="0.2">
      <c r="A10">
        <v>29128</v>
      </c>
      <c r="B10">
        <v>621</v>
      </c>
      <c r="C10">
        <v>2022</v>
      </c>
      <c r="D10" t="s">
        <v>52</v>
      </c>
      <c r="E10" t="s">
        <v>29</v>
      </c>
      <c r="F10">
        <v>28</v>
      </c>
      <c r="G10" t="s">
        <v>53</v>
      </c>
      <c r="H10">
        <v>63</v>
      </c>
      <c r="I10">
        <v>15</v>
      </c>
      <c r="J10">
        <v>1396</v>
      </c>
      <c r="K10">
        <v>193</v>
      </c>
      <c r="L10">
        <v>416</v>
      </c>
      <c r="M10">
        <v>0.46400000000000002</v>
      </c>
      <c r="N10">
        <v>80</v>
      </c>
      <c r="O10">
        <v>216</v>
      </c>
      <c r="P10">
        <v>0.37</v>
      </c>
      <c r="Q10">
        <v>113</v>
      </c>
      <c r="R10">
        <v>200</v>
      </c>
      <c r="S10">
        <v>0.56499999999999995</v>
      </c>
      <c r="T10">
        <v>0.56000000000000005</v>
      </c>
      <c r="U10">
        <v>49</v>
      </c>
      <c r="V10">
        <v>61</v>
      </c>
      <c r="W10">
        <v>0.80300000000000005</v>
      </c>
      <c r="X10">
        <v>86</v>
      </c>
      <c r="Y10">
        <v>276</v>
      </c>
      <c r="Z10">
        <v>362</v>
      </c>
      <c r="AA10">
        <v>94</v>
      </c>
      <c r="AB10">
        <v>68</v>
      </c>
      <c r="AC10">
        <v>29</v>
      </c>
      <c r="AD10">
        <v>37</v>
      </c>
      <c r="AE10">
        <v>83</v>
      </c>
      <c r="AF10">
        <v>515</v>
      </c>
      <c r="AG10">
        <f t="shared" si="0"/>
        <v>0.95415472779369626</v>
      </c>
      <c r="AH10">
        <f t="shared" si="1"/>
        <v>2.1404011461318051</v>
      </c>
      <c r="AI10">
        <f t="shared" si="2"/>
        <v>1.7535816618911175</v>
      </c>
      <c r="AJ10">
        <f t="shared" ca="1" si="3"/>
        <v>0.59358158657295046</v>
      </c>
    </row>
    <row r="11" spans="1:36" x14ac:dyDescent="0.2">
      <c r="A11">
        <v>28788</v>
      </c>
      <c r="B11">
        <v>281</v>
      </c>
      <c r="C11">
        <v>2022</v>
      </c>
      <c r="D11" t="s">
        <v>54</v>
      </c>
      <c r="E11" t="s">
        <v>38</v>
      </c>
      <c r="F11">
        <v>21</v>
      </c>
      <c r="G11" t="s">
        <v>55</v>
      </c>
      <c r="H11">
        <v>67</v>
      </c>
      <c r="I11">
        <v>3</v>
      </c>
      <c r="J11">
        <v>1039</v>
      </c>
      <c r="K11">
        <v>130</v>
      </c>
      <c r="L11">
        <v>256</v>
      </c>
      <c r="M11">
        <v>0.50800000000000001</v>
      </c>
      <c r="N11">
        <v>28</v>
      </c>
      <c r="O11">
        <v>78</v>
      </c>
      <c r="P11">
        <v>0.35899999999999999</v>
      </c>
      <c r="Q11">
        <v>102</v>
      </c>
      <c r="R11">
        <v>178</v>
      </c>
      <c r="S11">
        <v>0.57299999999999995</v>
      </c>
      <c r="T11">
        <v>0.56299999999999994</v>
      </c>
      <c r="U11">
        <v>31</v>
      </c>
      <c r="V11">
        <v>45</v>
      </c>
      <c r="W11">
        <v>0.68899999999999995</v>
      </c>
      <c r="X11">
        <v>52</v>
      </c>
      <c r="Y11">
        <v>109</v>
      </c>
      <c r="Z11">
        <v>161</v>
      </c>
      <c r="AA11">
        <v>79</v>
      </c>
      <c r="AB11">
        <v>45</v>
      </c>
      <c r="AC11">
        <v>14</v>
      </c>
      <c r="AD11">
        <v>44</v>
      </c>
      <c r="AE11">
        <v>115</v>
      </c>
      <c r="AF11">
        <v>319</v>
      </c>
      <c r="AG11">
        <f t="shared" si="0"/>
        <v>1.5245428296438883</v>
      </c>
      <c r="AH11">
        <f t="shared" si="1"/>
        <v>3.9846005774783446</v>
      </c>
      <c r="AI11">
        <f t="shared" si="2"/>
        <v>1.5591915303176132</v>
      </c>
      <c r="AJ11">
        <f t="shared" ca="1" si="3"/>
        <v>0.24281611722139429</v>
      </c>
    </row>
    <row r="12" spans="1:36" x14ac:dyDescent="0.2">
      <c r="A12">
        <v>28571</v>
      </c>
      <c r="B12">
        <v>64</v>
      </c>
      <c r="C12">
        <v>2022</v>
      </c>
      <c r="D12" t="s">
        <v>56</v>
      </c>
      <c r="E12" t="s">
        <v>35</v>
      </c>
      <c r="F12">
        <v>33</v>
      </c>
      <c r="G12" t="s">
        <v>53</v>
      </c>
      <c r="H12">
        <v>71</v>
      </c>
      <c r="I12">
        <v>0</v>
      </c>
      <c r="J12">
        <v>1142</v>
      </c>
      <c r="K12">
        <v>160</v>
      </c>
      <c r="L12">
        <v>342</v>
      </c>
      <c r="M12">
        <v>0.46800000000000003</v>
      </c>
      <c r="N12">
        <v>54</v>
      </c>
      <c r="O12">
        <v>149</v>
      </c>
      <c r="P12">
        <v>0.36199999999999999</v>
      </c>
      <c r="Q12">
        <v>106</v>
      </c>
      <c r="R12">
        <v>193</v>
      </c>
      <c r="S12">
        <v>0.54900000000000004</v>
      </c>
      <c r="T12">
        <v>0.54700000000000004</v>
      </c>
      <c r="U12">
        <v>59</v>
      </c>
      <c r="V12">
        <v>81</v>
      </c>
      <c r="W12">
        <v>0.72799999999999998</v>
      </c>
      <c r="X12">
        <v>62</v>
      </c>
      <c r="Y12">
        <v>232</v>
      </c>
      <c r="Z12">
        <v>294</v>
      </c>
      <c r="AA12">
        <v>159</v>
      </c>
      <c r="AB12">
        <v>41</v>
      </c>
      <c r="AC12">
        <v>26</v>
      </c>
      <c r="AD12">
        <v>87</v>
      </c>
      <c r="AE12">
        <v>128</v>
      </c>
      <c r="AF12">
        <v>433</v>
      </c>
      <c r="AG12">
        <f t="shared" si="0"/>
        <v>2.7425569176882663</v>
      </c>
      <c r="AH12">
        <f t="shared" si="1"/>
        <v>4.0350262697022767</v>
      </c>
      <c r="AI12">
        <f t="shared" si="2"/>
        <v>1.2924693520140105</v>
      </c>
      <c r="AJ12">
        <f t="shared" ca="1" si="3"/>
        <v>0.45725579118890403</v>
      </c>
    </row>
    <row r="13" spans="1:36" x14ac:dyDescent="0.2">
      <c r="A13">
        <v>28744</v>
      </c>
      <c r="B13">
        <v>237</v>
      </c>
      <c r="C13">
        <v>2022</v>
      </c>
      <c r="D13" t="s">
        <v>57</v>
      </c>
      <c r="E13" t="s">
        <v>38</v>
      </c>
      <c r="F13">
        <v>29</v>
      </c>
      <c r="G13" t="s">
        <v>58</v>
      </c>
      <c r="H13">
        <v>80</v>
      </c>
      <c r="I13">
        <v>80</v>
      </c>
      <c r="J13">
        <v>2358</v>
      </c>
      <c r="K13">
        <v>402</v>
      </c>
      <c r="L13">
        <v>965</v>
      </c>
      <c r="M13">
        <v>0.41699999999999998</v>
      </c>
      <c r="N13">
        <v>241</v>
      </c>
      <c r="O13">
        <v>619</v>
      </c>
      <c r="P13">
        <v>0.38900000000000001</v>
      </c>
      <c r="Q13">
        <v>161</v>
      </c>
      <c r="R13">
        <v>346</v>
      </c>
      <c r="S13">
        <v>0.46500000000000002</v>
      </c>
      <c r="T13">
        <v>0.54100000000000004</v>
      </c>
      <c r="U13">
        <v>80</v>
      </c>
      <c r="V13">
        <v>113</v>
      </c>
      <c r="W13">
        <v>0.70799999999999996</v>
      </c>
      <c r="X13">
        <v>34</v>
      </c>
      <c r="Y13">
        <v>176</v>
      </c>
      <c r="Z13">
        <v>210</v>
      </c>
      <c r="AA13">
        <v>171</v>
      </c>
      <c r="AB13">
        <v>79</v>
      </c>
      <c r="AC13">
        <v>20</v>
      </c>
      <c r="AD13">
        <v>105</v>
      </c>
      <c r="AE13">
        <v>180</v>
      </c>
      <c r="AF13">
        <v>1125</v>
      </c>
      <c r="AG13">
        <f t="shared" si="0"/>
        <v>1.6030534351145038</v>
      </c>
      <c r="AH13">
        <f t="shared" si="1"/>
        <v>2.7480916030534353</v>
      </c>
      <c r="AI13">
        <f t="shared" si="2"/>
        <v>1.2061068702290076</v>
      </c>
      <c r="AJ13">
        <f t="shared" ca="1" si="3"/>
        <v>0.25251559596248097</v>
      </c>
    </row>
    <row r="14" spans="1:36" x14ac:dyDescent="0.2">
      <c r="A14">
        <v>29136</v>
      </c>
      <c r="B14">
        <v>629</v>
      </c>
      <c r="C14">
        <v>2022</v>
      </c>
      <c r="D14" t="s">
        <v>59</v>
      </c>
      <c r="E14" t="s">
        <v>60</v>
      </c>
      <c r="F14">
        <v>28</v>
      </c>
      <c r="G14" t="s">
        <v>61</v>
      </c>
      <c r="H14">
        <v>45</v>
      </c>
      <c r="I14">
        <v>41</v>
      </c>
      <c r="J14">
        <v>1458</v>
      </c>
      <c r="K14">
        <v>279</v>
      </c>
      <c r="L14">
        <v>605</v>
      </c>
      <c r="M14">
        <v>0.46100000000000002</v>
      </c>
      <c r="N14">
        <v>106</v>
      </c>
      <c r="O14">
        <v>253</v>
      </c>
      <c r="P14">
        <v>0.41899999999999998</v>
      </c>
      <c r="Q14">
        <v>173</v>
      </c>
      <c r="R14">
        <v>352</v>
      </c>
      <c r="S14">
        <v>0.49099999999999999</v>
      </c>
      <c r="T14">
        <v>0.54900000000000004</v>
      </c>
      <c r="U14">
        <v>189</v>
      </c>
      <c r="V14">
        <v>233</v>
      </c>
      <c r="W14">
        <v>0.81100000000000005</v>
      </c>
      <c r="X14">
        <v>20</v>
      </c>
      <c r="Y14">
        <v>125</v>
      </c>
      <c r="Z14">
        <v>145</v>
      </c>
      <c r="AA14">
        <v>96</v>
      </c>
      <c r="AB14">
        <v>42</v>
      </c>
      <c r="AC14">
        <v>21</v>
      </c>
      <c r="AD14">
        <v>69</v>
      </c>
      <c r="AE14">
        <v>106</v>
      </c>
      <c r="AF14">
        <v>853</v>
      </c>
      <c r="AG14">
        <f t="shared" si="0"/>
        <v>1.7037037037037037</v>
      </c>
      <c r="AH14">
        <f t="shared" si="1"/>
        <v>2.617283950617284</v>
      </c>
      <c r="AI14">
        <f t="shared" si="2"/>
        <v>1.037037037037037</v>
      </c>
      <c r="AJ14">
        <f t="shared" ca="1" si="3"/>
        <v>0.53337499290132739</v>
      </c>
    </row>
    <row r="15" spans="1:36" x14ac:dyDescent="0.2">
      <c r="A15">
        <v>29271</v>
      </c>
      <c r="B15">
        <v>764</v>
      </c>
      <c r="C15">
        <v>2022</v>
      </c>
      <c r="D15" t="s">
        <v>62</v>
      </c>
      <c r="E15" t="s">
        <v>38</v>
      </c>
      <c r="F15">
        <v>23</v>
      </c>
      <c r="G15" t="s">
        <v>51</v>
      </c>
      <c r="H15">
        <v>70</v>
      </c>
      <c r="I15">
        <v>69</v>
      </c>
      <c r="J15">
        <v>2448</v>
      </c>
      <c r="K15">
        <v>450</v>
      </c>
      <c r="L15">
        <v>1086</v>
      </c>
      <c r="M15">
        <v>0.41399999999999998</v>
      </c>
      <c r="N15">
        <v>209</v>
      </c>
      <c r="O15">
        <v>545</v>
      </c>
      <c r="P15">
        <v>0.38300000000000001</v>
      </c>
      <c r="Q15">
        <v>241</v>
      </c>
      <c r="R15">
        <v>541</v>
      </c>
      <c r="S15">
        <v>0.44500000000000001</v>
      </c>
      <c r="T15">
        <v>0.51100000000000001</v>
      </c>
      <c r="U15">
        <v>174</v>
      </c>
      <c r="V15">
        <v>204</v>
      </c>
      <c r="W15">
        <v>0.85299999999999998</v>
      </c>
      <c r="X15">
        <v>26</v>
      </c>
      <c r="Y15">
        <v>165</v>
      </c>
      <c r="Z15">
        <v>191</v>
      </c>
      <c r="AA15">
        <v>141</v>
      </c>
      <c r="AB15">
        <v>122</v>
      </c>
      <c r="AC15">
        <v>19</v>
      </c>
      <c r="AD15">
        <v>73</v>
      </c>
      <c r="AE15">
        <v>144</v>
      </c>
      <c r="AF15">
        <v>1283</v>
      </c>
      <c r="AG15">
        <f t="shared" si="0"/>
        <v>1.0735294117647058</v>
      </c>
      <c r="AH15">
        <f t="shared" si="1"/>
        <v>2.1176470588235294</v>
      </c>
      <c r="AI15">
        <f t="shared" si="2"/>
        <v>1.7941176470588236</v>
      </c>
      <c r="AJ15">
        <f t="shared" ca="1" si="3"/>
        <v>0.22959271037042228</v>
      </c>
    </row>
    <row r="16" spans="1:36" x14ac:dyDescent="0.2">
      <c r="A16">
        <v>28808</v>
      </c>
      <c r="B16">
        <v>301</v>
      </c>
      <c r="C16">
        <v>2022</v>
      </c>
      <c r="D16" t="s">
        <v>63</v>
      </c>
      <c r="E16" t="s">
        <v>38</v>
      </c>
      <c r="F16">
        <v>27</v>
      </c>
      <c r="G16" t="s">
        <v>64</v>
      </c>
      <c r="H16">
        <v>61</v>
      </c>
      <c r="I16">
        <v>30</v>
      </c>
      <c r="J16">
        <v>1730</v>
      </c>
      <c r="K16">
        <v>240</v>
      </c>
      <c r="L16">
        <v>553</v>
      </c>
      <c r="M16">
        <v>0.434</v>
      </c>
      <c r="N16">
        <v>116</v>
      </c>
      <c r="O16">
        <v>302</v>
      </c>
      <c r="P16">
        <v>0.38400000000000001</v>
      </c>
      <c r="Q16">
        <v>124</v>
      </c>
      <c r="R16">
        <v>251</v>
      </c>
      <c r="S16">
        <v>0.49399999999999999</v>
      </c>
      <c r="T16">
        <v>0.53900000000000003</v>
      </c>
      <c r="U16">
        <v>83</v>
      </c>
      <c r="V16">
        <v>95</v>
      </c>
      <c r="W16">
        <v>0.874</v>
      </c>
      <c r="X16">
        <v>36</v>
      </c>
      <c r="Y16">
        <v>86</v>
      </c>
      <c r="Z16">
        <v>122</v>
      </c>
      <c r="AA16">
        <v>108</v>
      </c>
      <c r="AB16">
        <v>59</v>
      </c>
      <c r="AC16">
        <v>9</v>
      </c>
      <c r="AD16">
        <v>61</v>
      </c>
      <c r="AE16">
        <v>112</v>
      </c>
      <c r="AF16">
        <v>679</v>
      </c>
      <c r="AG16">
        <f t="shared" si="0"/>
        <v>1.2693641618497109</v>
      </c>
      <c r="AH16">
        <f t="shared" si="1"/>
        <v>2.3306358381502892</v>
      </c>
      <c r="AI16">
        <f t="shared" si="2"/>
        <v>1.2277456647398843</v>
      </c>
      <c r="AJ16">
        <f t="shared" ca="1" si="3"/>
        <v>0.30774762955846946</v>
      </c>
    </row>
    <row r="17" spans="1:36" x14ac:dyDescent="0.2">
      <c r="A17">
        <v>28766</v>
      </c>
      <c r="B17">
        <v>259</v>
      </c>
      <c r="C17">
        <v>2022</v>
      </c>
      <c r="D17" t="s">
        <v>65</v>
      </c>
      <c r="E17" t="s">
        <v>29</v>
      </c>
      <c r="F17">
        <v>35</v>
      </c>
      <c r="G17" t="s">
        <v>66</v>
      </c>
      <c r="H17">
        <v>55</v>
      </c>
      <c r="I17">
        <v>1</v>
      </c>
      <c r="J17">
        <v>1038</v>
      </c>
      <c r="K17">
        <v>157</v>
      </c>
      <c r="L17">
        <v>379</v>
      </c>
      <c r="M17">
        <v>0.41399999999999998</v>
      </c>
      <c r="N17">
        <v>70</v>
      </c>
      <c r="O17">
        <v>203</v>
      </c>
      <c r="P17">
        <v>0.34499999999999997</v>
      </c>
      <c r="Q17">
        <v>87</v>
      </c>
      <c r="R17">
        <v>176</v>
      </c>
      <c r="S17">
        <v>0.49399999999999999</v>
      </c>
      <c r="T17">
        <v>0.50700000000000001</v>
      </c>
      <c r="U17">
        <v>62</v>
      </c>
      <c r="V17">
        <v>79</v>
      </c>
      <c r="W17">
        <v>0.78500000000000003</v>
      </c>
      <c r="X17">
        <v>55</v>
      </c>
      <c r="Y17">
        <v>187</v>
      </c>
      <c r="Z17">
        <v>242</v>
      </c>
      <c r="AA17">
        <v>56</v>
      </c>
      <c r="AB17">
        <v>25</v>
      </c>
      <c r="AC17">
        <v>19</v>
      </c>
      <c r="AD17">
        <v>47</v>
      </c>
      <c r="AE17">
        <v>95</v>
      </c>
      <c r="AF17">
        <v>446</v>
      </c>
      <c r="AG17">
        <f t="shared" si="0"/>
        <v>1.6300578034682081</v>
      </c>
      <c r="AH17">
        <f t="shared" si="1"/>
        <v>3.2947976878612715</v>
      </c>
      <c r="AI17">
        <f t="shared" si="2"/>
        <v>0.86705202312138729</v>
      </c>
      <c r="AJ17">
        <f t="shared" ca="1" si="3"/>
        <v>0.35589428938842071</v>
      </c>
    </row>
    <row r="18" spans="1:36" x14ac:dyDescent="0.2">
      <c r="A18">
        <v>29179</v>
      </c>
      <c r="B18">
        <v>672</v>
      </c>
      <c r="C18">
        <v>2022</v>
      </c>
      <c r="D18" t="s">
        <v>67</v>
      </c>
      <c r="E18" t="s">
        <v>29</v>
      </c>
      <c r="F18">
        <v>25</v>
      </c>
      <c r="G18" t="s">
        <v>42</v>
      </c>
      <c r="H18">
        <v>47</v>
      </c>
      <c r="I18">
        <v>46</v>
      </c>
      <c r="J18">
        <v>1632</v>
      </c>
      <c r="K18">
        <v>331</v>
      </c>
      <c r="L18">
        <v>571</v>
      </c>
      <c r="M18">
        <v>0.57999999999999996</v>
      </c>
      <c r="N18">
        <v>35</v>
      </c>
      <c r="O18">
        <v>108</v>
      </c>
      <c r="P18">
        <v>0.32400000000000001</v>
      </c>
      <c r="Q18">
        <v>296</v>
      </c>
      <c r="R18">
        <v>463</v>
      </c>
      <c r="S18">
        <v>0.63900000000000001</v>
      </c>
      <c r="T18">
        <v>0.61</v>
      </c>
      <c r="U18">
        <v>191</v>
      </c>
      <c r="V18">
        <v>258</v>
      </c>
      <c r="W18">
        <v>0.74</v>
      </c>
      <c r="X18">
        <v>155</v>
      </c>
      <c r="Y18">
        <v>412</v>
      </c>
      <c r="Z18">
        <v>567</v>
      </c>
      <c r="AA18">
        <v>236</v>
      </c>
      <c r="AB18">
        <v>46</v>
      </c>
      <c r="AC18">
        <v>22</v>
      </c>
      <c r="AD18">
        <v>143</v>
      </c>
      <c r="AE18">
        <v>146</v>
      </c>
      <c r="AF18">
        <v>888</v>
      </c>
      <c r="AG18">
        <f t="shared" si="0"/>
        <v>3.1544117647058822</v>
      </c>
      <c r="AH18">
        <f t="shared" si="1"/>
        <v>3.2205882352941178</v>
      </c>
      <c r="AI18">
        <f t="shared" si="2"/>
        <v>1.0147058823529411</v>
      </c>
      <c r="AJ18">
        <f t="shared" ca="1" si="3"/>
        <v>0.1570769628306391</v>
      </c>
    </row>
    <row r="19" spans="1:36" x14ac:dyDescent="0.2">
      <c r="A19">
        <v>28709</v>
      </c>
      <c r="B19">
        <v>202</v>
      </c>
      <c r="C19">
        <v>2022</v>
      </c>
      <c r="D19" t="s">
        <v>68</v>
      </c>
      <c r="E19" t="s">
        <v>38</v>
      </c>
      <c r="F19">
        <v>24</v>
      </c>
      <c r="G19" t="s">
        <v>42</v>
      </c>
      <c r="H19">
        <v>55</v>
      </c>
      <c r="I19">
        <v>39</v>
      </c>
      <c r="J19">
        <v>1541</v>
      </c>
      <c r="K19">
        <v>268</v>
      </c>
      <c r="L19">
        <v>621</v>
      </c>
      <c r="M19">
        <v>0.432</v>
      </c>
      <c r="N19">
        <v>94</v>
      </c>
      <c r="O19">
        <v>255</v>
      </c>
      <c r="P19">
        <v>0.36899999999999999</v>
      </c>
      <c r="Q19">
        <v>174</v>
      </c>
      <c r="R19">
        <v>366</v>
      </c>
      <c r="S19">
        <v>0.47499999999999998</v>
      </c>
      <c r="T19">
        <v>0.50700000000000001</v>
      </c>
      <c r="U19">
        <v>90</v>
      </c>
      <c r="V19">
        <v>112</v>
      </c>
      <c r="W19">
        <v>0.80400000000000005</v>
      </c>
      <c r="X19">
        <v>41</v>
      </c>
      <c r="Y19">
        <v>185</v>
      </c>
      <c r="Z19">
        <v>226</v>
      </c>
      <c r="AA19">
        <v>114</v>
      </c>
      <c r="AB19">
        <v>56</v>
      </c>
      <c r="AC19">
        <v>10</v>
      </c>
      <c r="AD19">
        <v>90</v>
      </c>
      <c r="AE19">
        <v>95</v>
      </c>
      <c r="AF19">
        <v>720</v>
      </c>
      <c r="AG19">
        <f t="shared" si="0"/>
        <v>2.1025308241401688</v>
      </c>
      <c r="AH19">
        <f t="shared" si="1"/>
        <v>2.219338092147956</v>
      </c>
      <c r="AI19">
        <f t="shared" si="2"/>
        <v>1.3082414016872161</v>
      </c>
      <c r="AJ19">
        <f t="shared" ca="1" si="3"/>
        <v>0.62585285882292996</v>
      </c>
    </row>
    <row r="20" spans="1:36" x14ac:dyDescent="0.2">
      <c r="A20">
        <v>28650</v>
      </c>
      <c r="B20">
        <v>143</v>
      </c>
      <c r="C20">
        <v>2022</v>
      </c>
      <c r="D20" t="s">
        <v>69</v>
      </c>
      <c r="E20" t="s">
        <v>70</v>
      </c>
      <c r="F20">
        <v>34</v>
      </c>
      <c r="G20" t="s">
        <v>66</v>
      </c>
      <c r="H20">
        <v>72</v>
      </c>
      <c r="I20">
        <v>72</v>
      </c>
      <c r="J20">
        <v>2058</v>
      </c>
      <c r="K20">
        <v>344</v>
      </c>
      <c r="L20">
        <v>791</v>
      </c>
      <c r="M20">
        <v>0.435</v>
      </c>
      <c r="N20">
        <v>169</v>
      </c>
      <c r="O20">
        <v>414</v>
      </c>
      <c r="P20">
        <v>0.40799999999999997</v>
      </c>
      <c r="Q20">
        <v>175</v>
      </c>
      <c r="R20">
        <v>377</v>
      </c>
      <c r="S20">
        <v>0.46400000000000002</v>
      </c>
      <c r="T20">
        <v>0.54200000000000004</v>
      </c>
      <c r="U20">
        <v>129</v>
      </c>
      <c r="V20">
        <v>162</v>
      </c>
      <c r="W20">
        <v>0.79600000000000004</v>
      </c>
      <c r="X20">
        <v>47</v>
      </c>
      <c r="Y20">
        <v>170</v>
      </c>
      <c r="Z20">
        <v>217</v>
      </c>
      <c r="AA20">
        <v>385</v>
      </c>
      <c r="AB20">
        <v>96</v>
      </c>
      <c r="AC20">
        <v>21</v>
      </c>
      <c r="AD20">
        <v>123</v>
      </c>
      <c r="AE20">
        <v>142</v>
      </c>
      <c r="AF20">
        <v>986</v>
      </c>
      <c r="AG20">
        <f t="shared" si="0"/>
        <v>2.1516034985422738</v>
      </c>
      <c r="AH20">
        <f t="shared" si="1"/>
        <v>2.4839650145772594</v>
      </c>
      <c r="AI20">
        <f t="shared" si="2"/>
        <v>1.6793002915451896</v>
      </c>
      <c r="AJ20">
        <f t="shared" ca="1" si="3"/>
        <v>0.13050125745579011</v>
      </c>
    </row>
    <row r="21" spans="1:36" x14ac:dyDescent="0.2">
      <c r="A21">
        <v>29032</v>
      </c>
      <c r="B21">
        <v>525</v>
      </c>
      <c r="C21">
        <v>2022</v>
      </c>
      <c r="D21" t="s">
        <v>71</v>
      </c>
      <c r="E21" t="s">
        <v>41</v>
      </c>
      <c r="F21">
        <v>30</v>
      </c>
      <c r="G21" t="s">
        <v>72</v>
      </c>
      <c r="H21">
        <v>66</v>
      </c>
      <c r="I21">
        <v>66</v>
      </c>
      <c r="J21">
        <v>2141</v>
      </c>
      <c r="K21">
        <v>452</v>
      </c>
      <c r="L21">
        <v>1021</v>
      </c>
      <c r="M21">
        <v>0.443</v>
      </c>
      <c r="N21">
        <v>162</v>
      </c>
      <c r="O21">
        <v>434</v>
      </c>
      <c r="P21">
        <v>0.373</v>
      </c>
      <c r="Q21">
        <v>290</v>
      </c>
      <c r="R21">
        <v>587</v>
      </c>
      <c r="S21">
        <v>0.49399999999999999</v>
      </c>
      <c r="T21">
        <v>0.52200000000000002</v>
      </c>
      <c r="U21">
        <v>259</v>
      </c>
      <c r="V21">
        <v>291</v>
      </c>
      <c r="W21">
        <v>0.89</v>
      </c>
      <c r="X21">
        <v>41</v>
      </c>
      <c r="Y21">
        <v>315</v>
      </c>
      <c r="Z21">
        <v>356</v>
      </c>
      <c r="AA21">
        <v>358</v>
      </c>
      <c r="AB21">
        <v>76</v>
      </c>
      <c r="AC21">
        <v>18</v>
      </c>
      <c r="AD21">
        <v>190</v>
      </c>
      <c r="AE21">
        <v>160</v>
      </c>
      <c r="AF21">
        <v>1325</v>
      </c>
      <c r="AG21">
        <f t="shared" si="0"/>
        <v>3.1947687996263427</v>
      </c>
      <c r="AH21">
        <f t="shared" si="1"/>
        <v>2.6903316207379731</v>
      </c>
      <c r="AI21">
        <f t="shared" si="2"/>
        <v>1.2779075198505372</v>
      </c>
      <c r="AJ21">
        <f t="shared" ca="1" si="3"/>
        <v>0.31188704824519631</v>
      </c>
    </row>
    <row r="22" spans="1:36" x14ac:dyDescent="0.2">
      <c r="A22">
        <v>29123</v>
      </c>
      <c r="B22">
        <v>616</v>
      </c>
      <c r="C22">
        <v>2022</v>
      </c>
      <c r="D22" t="s">
        <v>73</v>
      </c>
      <c r="E22" t="s">
        <v>29</v>
      </c>
      <c r="F22">
        <v>20</v>
      </c>
      <c r="G22" t="s">
        <v>44</v>
      </c>
      <c r="H22">
        <v>61</v>
      </c>
      <c r="I22">
        <v>12</v>
      </c>
      <c r="J22">
        <v>1233</v>
      </c>
      <c r="K22">
        <v>186</v>
      </c>
      <c r="L22">
        <v>456</v>
      </c>
      <c r="M22">
        <v>0.40799999999999997</v>
      </c>
      <c r="N22">
        <v>57</v>
      </c>
      <c r="O22">
        <v>197</v>
      </c>
      <c r="P22">
        <v>0.28899999999999998</v>
      </c>
      <c r="Q22">
        <v>129</v>
      </c>
      <c r="R22">
        <v>259</v>
      </c>
      <c r="S22">
        <v>0.498</v>
      </c>
      <c r="T22">
        <v>0.47</v>
      </c>
      <c r="U22">
        <v>35</v>
      </c>
      <c r="V22">
        <v>50</v>
      </c>
      <c r="W22">
        <v>0.7</v>
      </c>
      <c r="X22">
        <v>73</v>
      </c>
      <c r="Y22">
        <v>245</v>
      </c>
      <c r="Z22">
        <v>318</v>
      </c>
      <c r="AA22">
        <v>131</v>
      </c>
      <c r="AB22">
        <v>39</v>
      </c>
      <c r="AC22">
        <v>38</v>
      </c>
      <c r="AD22">
        <v>94</v>
      </c>
      <c r="AE22">
        <v>88</v>
      </c>
      <c r="AF22">
        <v>464</v>
      </c>
      <c r="AG22">
        <f t="shared" si="0"/>
        <v>2.7445255474452557</v>
      </c>
      <c r="AH22">
        <f t="shared" si="1"/>
        <v>2.5693430656934306</v>
      </c>
      <c r="AI22">
        <f t="shared" si="2"/>
        <v>1.1386861313868613</v>
      </c>
      <c r="AJ22">
        <f t="shared" ca="1" si="3"/>
        <v>0.99189265371323942</v>
      </c>
    </row>
    <row r="23" spans="1:36" x14ac:dyDescent="0.2">
      <c r="A23">
        <v>28995</v>
      </c>
      <c r="B23">
        <v>488</v>
      </c>
      <c r="C23">
        <v>2022</v>
      </c>
      <c r="D23" t="s">
        <v>74</v>
      </c>
      <c r="E23" t="s">
        <v>70</v>
      </c>
      <c r="F23">
        <v>20</v>
      </c>
      <c r="G23" t="s">
        <v>44</v>
      </c>
      <c r="H23">
        <v>60</v>
      </c>
      <c r="I23">
        <v>26</v>
      </c>
      <c r="J23">
        <v>1367</v>
      </c>
      <c r="K23">
        <v>231</v>
      </c>
      <c r="L23">
        <v>588</v>
      </c>
      <c r="M23">
        <v>0.39300000000000002</v>
      </c>
      <c r="N23">
        <v>98</v>
      </c>
      <c r="O23">
        <v>272</v>
      </c>
      <c r="P23">
        <v>0.36</v>
      </c>
      <c r="Q23">
        <v>133</v>
      </c>
      <c r="R23">
        <v>316</v>
      </c>
      <c r="S23">
        <v>0.42099999999999999</v>
      </c>
      <c r="T23">
        <v>0.47599999999999998</v>
      </c>
      <c r="U23">
        <v>65</v>
      </c>
      <c r="V23">
        <v>82</v>
      </c>
      <c r="W23">
        <v>0.79300000000000004</v>
      </c>
      <c r="X23">
        <v>25</v>
      </c>
      <c r="Y23">
        <v>146</v>
      </c>
      <c r="Z23">
        <v>171</v>
      </c>
      <c r="AA23">
        <v>91</v>
      </c>
      <c r="AB23">
        <v>47</v>
      </c>
      <c r="AC23">
        <v>12</v>
      </c>
      <c r="AD23">
        <v>71</v>
      </c>
      <c r="AE23">
        <v>102</v>
      </c>
      <c r="AF23">
        <v>625</v>
      </c>
      <c r="AG23">
        <f t="shared" si="0"/>
        <v>1.8697878566203365</v>
      </c>
      <c r="AH23">
        <f t="shared" si="1"/>
        <v>2.6861741038771032</v>
      </c>
      <c r="AI23">
        <f t="shared" si="2"/>
        <v>1.2377468910021945</v>
      </c>
      <c r="AJ23">
        <f t="shared" ca="1" si="3"/>
        <v>0.14744465047577615</v>
      </c>
    </row>
    <row r="24" spans="1:36" x14ac:dyDescent="0.2">
      <c r="A24">
        <v>29234</v>
      </c>
      <c r="B24">
        <v>727</v>
      </c>
      <c r="C24">
        <v>2022</v>
      </c>
      <c r="D24" t="s">
        <v>75</v>
      </c>
      <c r="E24" t="s">
        <v>35</v>
      </c>
      <c r="F24">
        <v>20</v>
      </c>
      <c r="G24" t="s">
        <v>76</v>
      </c>
      <c r="H24">
        <v>71</v>
      </c>
      <c r="I24">
        <v>71</v>
      </c>
      <c r="J24">
        <v>1816</v>
      </c>
      <c r="K24">
        <v>250</v>
      </c>
      <c r="L24">
        <v>490</v>
      </c>
      <c r="M24">
        <v>0.51</v>
      </c>
      <c r="N24">
        <v>15</v>
      </c>
      <c r="O24">
        <v>46</v>
      </c>
      <c r="P24">
        <v>0.32600000000000001</v>
      </c>
      <c r="Q24">
        <v>235</v>
      </c>
      <c r="R24">
        <v>444</v>
      </c>
      <c r="S24">
        <v>0.52900000000000003</v>
      </c>
      <c r="T24">
        <v>0.52600000000000002</v>
      </c>
      <c r="U24">
        <v>74</v>
      </c>
      <c r="V24">
        <v>103</v>
      </c>
      <c r="W24">
        <v>0.71799999999999997</v>
      </c>
      <c r="X24">
        <v>226</v>
      </c>
      <c r="Y24">
        <v>391</v>
      </c>
      <c r="Z24">
        <v>617</v>
      </c>
      <c r="AA24">
        <v>82</v>
      </c>
      <c r="AB24">
        <v>22</v>
      </c>
      <c r="AC24">
        <v>78</v>
      </c>
      <c r="AD24">
        <v>85</v>
      </c>
      <c r="AE24">
        <v>211</v>
      </c>
      <c r="AF24">
        <v>589</v>
      </c>
      <c r="AG24">
        <f t="shared" si="0"/>
        <v>1.6850220264317182</v>
      </c>
      <c r="AH24">
        <f t="shared" si="1"/>
        <v>4.1828193832599121</v>
      </c>
      <c r="AI24">
        <f t="shared" si="2"/>
        <v>0.43612334801762115</v>
      </c>
      <c r="AJ24">
        <f t="shared" ca="1" si="3"/>
        <v>0.85855585885907126</v>
      </c>
    </row>
    <row r="25" spans="1:36" x14ac:dyDescent="0.2">
      <c r="A25">
        <v>29310</v>
      </c>
      <c r="B25">
        <v>803</v>
      </c>
      <c r="C25">
        <v>2022</v>
      </c>
      <c r="D25" t="s">
        <v>77</v>
      </c>
      <c r="E25" t="s">
        <v>70</v>
      </c>
      <c r="F25">
        <v>21</v>
      </c>
      <c r="G25" t="s">
        <v>78</v>
      </c>
      <c r="H25">
        <v>61</v>
      </c>
      <c r="I25">
        <v>17</v>
      </c>
      <c r="J25">
        <v>1675</v>
      </c>
      <c r="K25">
        <v>279</v>
      </c>
      <c r="L25">
        <v>644</v>
      </c>
      <c r="M25">
        <v>0.433</v>
      </c>
      <c r="N25">
        <v>136</v>
      </c>
      <c r="O25">
        <v>353</v>
      </c>
      <c r="P25">
        <v>0.38500000000000001</v>
      </c>
      <c r="Q25">
        <v>143</v>
      </c>
      <c r="R25">
        <v>291</v>
      </c>
      <c r="S25">
        <v>0.49099999999999999</v>
      </c>
      <c r="T25">
        <v>0.53900000000000003</v>
      </c>
      <c r="U25">
        <v>78</v>
      </c>
      <c r="V25">
        <v>91</v>
      </c>
      <c r="W25">
        <v>0.85699999999999998</v>
      </c>
      <c r="X25">
        <v>17</v>
      </c>
      <c r="Y25">
        <v>165</v>
      </c>
      <c r="Z25">
        <v>182</v>
      </c>
      <c r="AA25">
        <v>176</v>
      </c>
      <c r="AB25">
        <v>29</v>
      </c>
      <c r="AC25">
        <v>11</v>
      </c>
      <c r="AD25">
        <v>70</v>
      </c>
      <c r="AE25">
        <v>137</v>
      </c>
      <c r="AF25">
        <v>772</v>
      </c>
      <c r="AG25">
        <f t="shared" si="0"/>
        <v>1.5044776119402985</v>
      </c>
      <c r="AH25">
        <f t="shared" si="1"/>
        <v>2.9444776119402984</v>
      </c>
      <c r="AI25">
        <f t="shared" si="2"/>
        <v>0.62328358208955226</v>
      </c>
      <c r="AJ25">
        <f t="shared" ca="1" si="3"/>
        <v>0.6769702080085529</v>
      </c>
    </row>
    <row r="26" spans="1:36" x14ac:dyDescent="0.2">
      <c r="A26">
        <v>29285</v>
      </c>
      <c r="B26">
        <v>778</v>
      </c>
      <c r="C26">
        <v>2022</v>
      </c>
      <c r="D26" t="s">
        <v>79</v>
      </c>
      <c r="E26" t="s">
        <v>35</v>
      </c>
      <c r="F26">
        <v>31</v>
      </c>
      <c r="G26" t="s">
        <v>78</v>
      </c>
      <c r="H26">
        <v>73</v>
      </c>
      <c r="I26">
        <v>73</v>
      </c>
      <c r="J26">
        <v>2418</v>
      </c>
      <c r="K26">
        <v>546</v>
      </c>
      <c r="L26">
        <v>1154</v>
      </c>
      <c r="M26">
        <v>0.47299999999999998</v>
      </c>
      <c r="N26">
        <v>104</v>
      </c>
      <c r="O26">
        <v>331</v>
      </c>
      <c r="P26">
        <v>0.314</v>
      </c>
      <c r="Q26">
        <v>442</v>
      </c>
      <c r="R26">
        <v>823</v>
      </c>
      <c r="S26">
        <v>0.53700000000000003</v>
      </c>
      <c r="T26">
        <v>0.51800000000000002</v>
      </c>
      <c r="U26">
        <v>92</v>
      </c>
      <c r="V26">
        <v>121</v>
      </c>
      <c r="W26">
        <v>0.76</v>
      </c>
      <c r="X26">
        <v>142</v>
      </c>
      <c r="Y26">
        <v>662</v>
      </c>
      <c r="Z26">
        <v>804</v>
      </c>
      <c r="AA26">
        <v>236</v>
      </c>
      <c r="AB26">
        <v>70</v>
      </c>
      <c r="AC26">
        <v>71</v>
      </c>
      <c r="AD26">
        <v>136</v>
      </c>
      <c r="AE26">
        <v>181</v>
      </c>
      <c r="AF26">
        <v>1288</v>
      </c>
      <c r="AG26">
        <f t="shared" si="0"/>
        <v>2.0248138957816377</v>
      </c>
      <c r="AH26">
        <f t="shared" si="1"/>
        <v>2.694789081885856</v>
      </c>
      <c r="AI26">
        <f t="shared" si="2"/>
        <v>1.0421836228287842</v>
      </c>
      <c r="AJ26">
        <f t="shared" ca="1" si="3"/>
        <v>0.31003572643442556</v>
      </c>
    </row>
    <row r="27" spans="1:36" x14ac:dyDescent="0.2">
      <c r="A27">
        <v>29199</v>
      </c>
      <c r="B27">
        <v>692</v>
      </c>
      <c r="C27">
        <v>2022</v>
      </c>
      <c r="D27" t="s">
        <v>80</v>
      </c>
      <c r="E27" t="s">
        <v>29</v>
      </c>
      <c r="F27">
        <v>27</v>
      </c>
      <c r="G27" t="s">
        <v>51</v>
      </c>
      <c r="H27">
        <v>68</v>
      </c>
      <c r="I27">
        <v>68</v>
      </c>
      <c r="J27">
        <v>2578</v>
      </c>
      <c r="K27">
        <v>596</v>
      </c>
      <c r="L27">
        <v>1207</v>
      </c>
      <c r="M27">
        <v>0.49399999999999999</v>
      </c>
      <c r="N27">
        <v>75</v>
      </c>
      <c r="O27">
        <v>218</v>
      </c>
      <c r="P27">
        <v>0.34399999999999997</v>
      </c>
      <c r="Q27">
        <v>521</v>
      </c>
      <c r="R27">
        <v>989</v>
      </c>
      <c r="S27">
        <v>0.52700000000000002</v>
      </c>
      <c r="T27">
        <v>0.52500000000000002</v>
      </c>
      <c r="U27">
        <v>284</v>
      </c>
      <c r="V27">
        <v>379</v>
      </c>
      <c r="W27">
        <v>0.749</v>
      </c>
      <c r="X27">
        <v>128</v>
      </c>
      <c r="Y27">
        <v>452</v>
      </c>
      <c r="Z27">
        <v>580</v>
      </c>
      <c r="AA27">
        <v>360</v>
      </c>
      <c r="AB27">
        <v>85</v>
      </c>
      <c r="AC27">
        <v>42</v>
      </c>
      <c r="AD27">
        <v>181</v>
      </c>
      <c r="AE27">
        <v>225</v>
      </c>
      <c r="AF27">
        <v>1551</v>
      </c>
      <c r="AG27">
        <f t="shared" si="0"/>
        <v>2.5275407292474785</v>
      </c>
      <c r="AH27">
        <f t="shared" si="1"/>
        <v>3.1419705197827774</v>
      </c>
      <c r="AI27">
        <f t="shared" si="2"/>
        <v>1.1869666408068269</v>
      </c>
      <c r="AJ27">
        <f t="shared" ca="1" si="3"/>
        <v>0.75746008440467638</v>
      </c>
    </row>
    <row r="28" spans="1:36" x14ac:dyDescent="0.2">
      <c r="A28">
        <v>29000</v>
      </c>
      <c r="B28">
        <v>493</v>
      </c>
      <c r="C28">
        <v>2022</v>
      </c>
      <c r="D28" t="s">
        <v>81</v>
      </c>
      <c r="E28" t="s">
        <v>41</v>
      </c>
      <c r="F28">
        <v>26</v>
      </c>
      <c r="G28" t="s">
        <v>82</v>
      </c>
      <c r="H28">
        <v>71</v>
      </c>
      <c r="I28">
        <v>11</v>
      </c>
      <c r="J28">
        <v>1866</v>
      </c>
      <c r="K28">
        <v>204</v>
      </c>
      <c r="L28">
        <v>423</v>
      </c>
      <c r="M28">
        <v>0.48199999999999998</v>
      </c>
      <c r="N28">
        <v>61</v>
      </c>
      <c r="O28">
        <v>159</v>
      </c>
      <c r="P28">
        <v>0.38400000000000001</v>
      </c>
      <c r="Q28">
        <v>143</v>
      </c>
      <c r="R28">
        <v>264</v>
      </c>
      <c r="S28">
        <v>0.54200000000000004</v>
      </c>
      <c r="T28">
        <v>0.55400000000000005</v>
      </c>
      <c r="U28">
        <v>75</v>
      </c>
      <c r="V28">
        <v>107</v>
      </c>
      <c r="W28">
        <v>0.70099999999999996</v>
      </c>
      <c r="X28">
        <v>82</v>
      </c>
      <c r="Y28">
        <v>203</v>
      </c>
      <c r="Z28">
        <v>285</v>
      </c>
      <c r="AA28">
        <v>179</v>
      </c>
      <c r="AB28">
        <v>88</v>
      </c>
      <c r="AC28">
        <v>32</v>
      </c>
      <c r="AD28">
        <v>61</v>
      </c>
      <c r="AE28">
        <v>116</v>
      </c>
      <c r="AF28">
        <v>544</v>
      </c>
      <c r="AG28">
        <f t="shared" si="0"/>
        <v>1.1768488745980707</v>
      </c>
      <c r="AH28">
        <f t="shared" si="1"/>
        <v>2.237942122186495</v>
      </c>
      <c r="AI28">
        <f t="shared" si="2"/>
        <v>1.697749196141479</v>
      </c>
      <c r="AJ28">
        <f t="shared" ca="1" si="3"/>
        <v>6.7441775681589711E-2</v>
      </c>
    </row>
    <row r="29" spans="1:36" x14ac:dyDescent="0.2">
      <c r="A29">
        <v>29087</v>
      </c>
      <c r="B29">
        <v>580</v>
      </c>
      <c r="C29">
        <v>2022</v>
      </c>
      <c r="D29" t="s">
        <v>83</v>
      </c>
      <c r="E29" t="s">
        <v>41</v>
      </c>
      <c r="F29">
        <v>28</v>
      </c>
      <c r="G29" t="s">
        <v>66</v>
      </c>
      <c r="H29">
        <v>77</v>
      </c>
      <c r="I29">
        <v>77</v>
      </c>
      <c r="J29">
        <v>2406</v>
      </c>
      <c r="K29">
        <v>203</v>
      </c>
      <c r="L29">
        <v>444</v>
      </c>
      <c r="M29">
        <v>0.45700000000000002</v>
      </c>
      <c r="N29">
        <v>119</v>
      </c>
      <c r="O29">
        <v>306</v>
      </c>
      <c r="P29">
        <v>0.38900000000000001</v>
      </c>
      <c r="Q29">
        <v>84</v>
      </c>
      <c r="R29">
        <v>138</v>
      </c>
      <c r="S29">
        <v>0.60899999999999999</v>
      </c>
      <c r="T29">
        <v>0.59099999999999997</v>
      </c>
      <c r="U29">
        <v>45</v>
      </c>
      <c r="V29">
        <v>56</v>
      </c>
      <c r="W29">
        <v>0.80400000000000005</v>
      </c>
      <c r="X29">
        <v>64</v>
      </c>
      <c r="Y29">
        <v>304</v>
      </c>
      <c r="Z29">
        <v>368</v>
      </c>
      <c r="AA29">
        <v>191</v>
      </c>
      <c r="AB29">
        <v>86</v>
      </c>
      <c r="AC29">
        <v>32</v>
      </c>
      <c r="AD29">
        <v>79</v>
      </c>
      <c r="AE29">
        <v>183</v>
      </c>
      <c r="AF29">
        <v>570</v>
      </c>
      <c r="AG29">
        <f t="shared" si="0"/>
        <v>1.1820448877805487</v>
      </c>
      <c r="AH29">
        <f t="shared" si="1"/>
        <v>2.7381546134663344</v>
      </c>
      <c r="AI29">
        <f t="shared" si="2"/>
        <v>1.286783042394015</v>
      </c>
      <c r="AJ29">
        <f t="shared" ca="1" si="3"/>
        <v>0.65459237024959183</v>
      </c>
    </row>
    <row r="30" spans="1:36" x14ac:dyDescent="0.2">
      <c r="A30">
        <v>29126</v>
      </c>
      <c r="B30">
        <v>619</v>
      </c>
      <c r="C30">
        <v>2022</v>
      </c>
      <c r="D30" t="s">
        <v>84</v>
      </c>
      <c r="E30" t="s">
        <v>70</v>
      </c>
      <c r="F30">
        <v>21</v>
      </c>
      <c r="G30" t="s">
        <v>46</v>
      </c>
      <c r="H30">
        <v>61</v>
      </c>
      <c r="I30">
        <v>61</v>
      </c>
      <c r="J30">
        <v>1907</v>
      </c>
      <c r="K30">
        <v>335</v>
      </c>
      <c r="L30">
        <v>808</v>
      </c>
      <c r="M30">
        <v>0.41499999999999998</v>
      </c>
      <c r="N30">
        <v>155</v>
      </c>
      <c r="O30">
        <v>413</v>
      </c>
      <c r="P30">
        <v>0.375</v>
      </c>
      <c r="Q30">
        <v>180</v>
      </c>
      <c r="R30">
        <v>395</v>
      </c>
      <c r="S30">
        <v>0.45600000000000002</v>
      </c>
      <c r="T30">
        <v>0.51100000000000001</v>
      </c>
      <c r="U30">
        <v>124</v>
      </c>
      <c r="V30">
        <v>193</v>
      </c>
      <c r="W30">
        <v>0.64200000000000002</v>
      </c>
      <c r="X30">
        <v>43</v>
      </c>
      <c r="Y30">
        <v>224</v>
      </c>
      <c r="Z30">
        <v>267</v>
      </c>
      <c r="AA30">
        <v>376</v>
      </c>
      <c r="AB30">
        <v>69</v>
      </c>
      <c r="AC30">
        <v>22</v>
      </c>
      <c r="AD30">
        <v>192</v>
      </c>
      <c r="AE30">
        <v>156</v>
      </c>
      <c r="AF30">
        <v>949</v>
      </c>
      <c r="AG30">
        <f t="shared" si="0"/>
        <v>3.6245411641321446</v>
      </c>
      <c r="AH30">
        <f t="shared" si="1"/>
        <v>2.9449396958573675</v>
      </c>
      <c r="AI30">
        <f t="shared" si="2"/>
        <v>1.3025694808599895</v>
      </c>
      <c r="AJ30">
        <f t="shared" ca="1" si="3"/>
        <v>0.16760426558016561</v>
      </c>
    </row>
    <row r="31" spans="1:36" x14ac:dyDescent="0.2">
      <c r="A31">
        <v>29131</v>
      </c>
      <c r="B31">
        <v>624</v>
      </c>
      <c r="C31">
        <v>2022</v>
      </c>
      <c r="D31" t="s">
        <v>85</v>
      </c>
      <c r="E31" t="s">
        <v>29</v>
      </c>
      <c r="F31">
        <v>26</v>
      </c>
      <c r="G31" t="s">
        <v>55</v>
      </c>
      <c r="H31">
        <v>34</v>
      </c>
      <c r="I31">
        <v>34</v>
      </c>
      <c r="J31">
        <v>1002</v>
      </c>
      <c r="K31">
        <v>229</v>
      </c>
      <c r="L31">
        <v>508</v>
      </c>
      <c r="M31">
        <v>0.45100000000000001</v>
      </c>
      <c r="N31">
        <v>49</v>
      </c>
      <c r="O31">
        <v>173</v>
      </c>
      <c r="P31">
        <v>0.28299999999999997</v>
      </c>
      <c r="Q31">
        <v>180</v>
      </c>
      <c r="R31">
        <v>335</v>
      </c>
      <c r="S31">
        <v>0.53700000000000003</v>
      </c>
      <c r="T31">
        <v>0.499</v>
      </c>
      <c r="U31">
        <v>147</v>
      </c>
      <c r="V31">
        <v>170</v>
      </c>
      <c r="W31">
        <v>0.86499999999999999</v>
      </c>
      <c r="X31">
        <v>64</v>
      </c>
      <c r="Y31">
        <v>197</v>
      </c>
      <c r="Z31">
        <v>261</v>
      </c>
      <c r="AA31">
        <v>69</v>
      </c>
      <c r="AB31">
        <v>25</v>
      </c>
      <c r="AC31">
        <v>59</v>
      </c>
      <c r="AD31">
        <v>53</v>
      </c>
      <c r="AE31">
        <v>88</v>
      </c>
      <c r="AF31">
        <v>654</v>
      </c>
      <c r="AG31">
        <f t="shared" si="0"/>
        <v>1.904191616766467</v>
      </c>
      <c r="AH31">
        <f t="shared" si="1"/>
        <v>3.1616766467065869</v>
      </c>
      <c r="AI31">
        <f t="shared" si="2"/>
        <v>0.89820359281437123</v>
      </c>
      <c r="AJ31">
        <f t="shared" ca="1" si="3"/>
        <v>0.77781970359524333</v>
      </c>
    </row>
    <row r="32" spans="1:36" x14ac:dyDescent="0.2">
      <c r="A32">
        <v>28819</v>
      </c>
      <c r="B32">
        <v>312</v>
      </c>
      <c r="C32">
        <v>2022</v>
      </c>
      <c r="D32" t="s">
        <v>86</v>
      </c>
      <c r="E32" t="s">
        <v>70</v>
      </c>
      <c r="F32">
        <v>20</v>
      </c>
      <c r="G32" t="s">
        <v>76</v>
      </c>
      <c r="H32">
        <v>66</v>
      </c>
      <c r="I32">
        <v>40</v>
      </c>
      <c r="J32">
        <v>1647</v>
      </c>
      <c r="K32">
        <v>176</v>
      </c>
      <c r="L32">
        <v>459</v>
      </c>
      <c r="M32">
        <v>0.38300000000000001</v>
      </c>
      <c r="N32">
        <v>44</v>
      </c>
      <c r="O32">
        <v>167</v>
      </c>
      <c r="P32">
        <v>0.26300000000000001</v>
      </c>
      <c r="Q32">
        <v>132</v>
      </c>
      <c r="R32">
        <v>292</v>
      </c>
      <c r="S32">
        <v>0.45200000000000001</v>
      </c>
      <c r="T32">
        <v>0.43099999999999999</v>
      </c>
      <c r="U32">
        <v>57</v>
      </c>
      <c r="V32">
        <v>74</v>
      </c>
      <c r="W32">
        <v>0.77</v>
      </c>
      <c r="X32">
        <v>36</v>
      </c>
      <c r="Y32">
        <v>174</v>
      </c>
      <c r="Z32">
        <v>210</v>
      </c>
      <c r="AA32">
        <v>277</v>
      </c>
      <c r="AB32">
        <v>78</v>
      </c>
      <c r="AC32">
        <v>35</v>
      </c>
      <c r="AD32">
        <v>111</v>
      </c>
      <c r="AE32">
        <v>183</v>
      </c>
      <c r="AF32">
        <v>453</v>
      </c>
      <c r="AG32">
        <f t="shared" si="0"/>
        <v>2.4262295081967213</v>
      </c>
      <c r="AH32">
        <f t="shared" si="1"/>
        <v>4</v>
      </c>
      <c r="AI32">
        <f t="shared" si="2"/>
        <v>1.7049180327868851</v>
      </c>
      <c r="AJ32">
        <f t="shared" ca="1" si="3"/>
        <v>0.83440566035571484</v>
      </c>
    </row>
    <row r="33" spans="1:36" x14ac:dyDescent="0.2">
      <c r="A33">
        <v>29318</v>
      </c>
      <c r="B33">
        <v>811</v>
      </c>
      <c r="C33">
        <v>2022</v>
      </c>
      <c r="D33" t="s">
        <v>87</v>
      </c>
      <c r="E33" t="s">
        <v>41</v>
      </c>
      <c r="F33">
        <v>26</v>
      </c>
      <c r="G33" t="s">
        <v>53</v>
      </c>
      <c r="H33">
        <v>73</v>
      </c>
      <c r="I33">
        <v>73</v>
      </c>
      <c r="J33">
        <v>2329</v>
      </c>
      <c r="K33">
        <v>475</v>
      </c>
      <c r="L33">
        <v>1019</v>
      </c>
      <c r="M33">
        <v>0.46600000000000003</v>
      </c>
      <c r="N33">
        <v>157</v>
      </c>
      <c r="O33">
        <v>399</v>
      </c>
      <c r="P33">
        <v>0.39300000000000002</v>
      </c>
      <c r="Q33">
        <v>318</v>
      </c>
      <c r="R33">
        <v>620</v>
      </c>
      <c r="S33">
        <v>0.51300000000000001</v>
      </c>
      <c r="T33">
        <v>0.54300000000000004</v>
      </c>
      <c r="U33">
        <v>149</v>
      </c>
      <c r="V33">
        <v>235</v>
      </c>
      <c r="W33">
        <v>0.63400000000000001</v>
      </c>
      <c r="X33">
        <v>85</v>
      </c>
      <c r="Y33">
        <v>240</v>
      </c>
      <c r="Z33">
        <v>325</v>
      </c>
      <c r="AA33">
        <v>161</v>
      </c>
      <c r="AB33">
        <v>76</v>
      </c>
      <c r="AC33">
        <v>51</v>
      </c>
      <c r="AD33">
        <v>111</v>
      </c>
      <c r="AE33">
        <v>158</v>
      </c>
      <c r="AF33">
        <v>1256</v>
      </c>
      <c r="AG33">
        <f t="shared" si="0"/>
        <v>1.7157578359811079</v>
      </c>
      <c r="AH33">
        <f t="shared" si="1"/>
        <v>2.4422498926577929</v>
      </c>
      <c r="AI33">
        <f t="shared" si="2"/>
        <v>1.1747531129240016</v>
      </c>
      <c r="AJ33">
        <f t="shared" ca="1" si="3"/>
        <v>0.69007533691545864</v>
      </c>
    </row>
    <row r="34" spans="1:36" x14ac:dyDescent="0.2">
      <c r="A34">
        <v>29322</v>
      </c>
      <c r="B34">
        <v>815</v>
      </c>
      <c r="C34">
        <v>2022</v>
      </c>
      <c r="D34" t="s">
        <v>88</v>
      </c>
      <c r="E34" t="s">
        <v>41</v>
      </c>
      <c r="F34">
        <v>27</v>
      </c>
      <c r="G34" t="s">
        <v>44</v>
      </c>
      <c r="H34">
        <v>49</v>
      </c>
      <c r="I34">
        <v>0</v>
      </c>
      <c r="J34">
        <v>1072</v>
      </c>
      <c r="K34">
        <v>146</v>
      </c>
      <c r="L34">
        <v>317</v>
      </c>
      <c r="M34">
        <v>0.46100000000000002</v>
      </c>
      <c r="N34">
        <v>41</v>
      </c>
      <c r="O34">
        <v>121</v>
      </c>
      <c r="P34">
        <v>0.33900000000000002</v>
      </c>
      <c r="Q34">
        <v>105</v>
      </c>
      <c r="R34">
        <v>196</v>
      </c>
      <c r="S34">
        <v>0.53600000000000003</v>
      </c>
      <c r="T34">
        <v>0.52500000000000002</v>
      </c>
      <c r="U34">
        <v>30</v>
      </c>
      <c r="V34">
        <v>55</v>
      </c>
      <c r="W34">
        <v>0.54500000000000004</v>
      </c>
      <c r="X34">
        <v>75</v>
      </c>
      <c r="Y34">
        <v>145</v>
      </c>
      <c r="Z34">
        <v>220</v>
      </c>
      <c r="AA34">
        <v>108</v>
      </c>
      <c r="AB34">
        <v>44</v>
      </c>
      <c r="AC34">
        <v>10</v>
      </c>
      <c r="AD34">
        <v>46</v>
      </c>
      <c r="AE34">
        <v>81</v>
      </c>
      <c r="AF34">
        <v>363</v>
      </c>
      <c r="AG34">
        <f t="shared" si="0"/>
        <v>1.544776119402985</v>
      </c>
      <c r="AH34">
        <f t="shared" si="1"/>
        <v>2.7201492537313432</v>
      </c>
      <c r="AI34">
        <f t="shared" si="2"/>
        <v>1.4776119402985075</v>
      </c>
      <c r="AJ34">
        <f t="shared" ca="1" si="3"/>
        <v>0.52859554939871434</v>
      </c>
    </row>
    <row r="35" spans="1:36" x14ac:dyDescent="0.2">
      <c r="A35">
        <v>28630</v>
      </c>
      <c r="B35">
        <v>123</v>
      </c>
      <c r="C35">
        <v>2022</v>
      </c>
      <c r="D35" t="s">
        <v>89</v>
      </c>
      <c r="E35" t="s">
        <v>29</v>
      </c>
      <c r="F35">
        <v>22</v>
      </c>
      <c r="G35" t="s">
        <v>64</v>
      </c>
      <c r="H35">
        <v>62</v>
      </c>
      <c r="I35">
        <v>61</v>
      </c>
      <c r="J35">
        <v>1852</v>
      </c>
      <c r="K35">
        <v>359</v>
      </c>
      <c r="L35">
        <v>684</v>
      </c>
      <c r="M35">
        <v>0.52500000000000002</v>
      </c>
      <c r="N35">
        <v>70</v>
      </c>
      <c r="O35">
        <v>214</v>
      </c>
      <c r="P35">
        <v>0.32700000000000001</v>
      </c>
      <c r="Q35">
        <v>289</v>
      </c>
      <c r="R35">
        <v>470</v>
      </c>
      <c r="S35">
        <v>0.61499999999999999</v>
      </c>
      <c r="T35">
        <v>0.57599999999999996</v>
      </c>
      <c r="U35">
        <v>143</v>
      </c>
      <c r="V35">
        <v>207</v>
      </c>
      <c r="W35">
        <v>0.69099999999999995</v>
      </c>
      <c r="X35">
        <v>139</v>
      </c>
      <c r="Y35">
        <v>509</v>
      </c>
      <c r="Z35">
        <v>648</v>
      </c>
      <c r="AA35">
        <v>171</v>
      </c>
      <c r="AB35">
        <v>36</v>
      </c>
      <c r="AC35">
        <v>43</v>
      </c>
      <c r="AD35">
        <v>117</v>
      </c>
      <c r="AE35">
        <v>169</v>
      </c>
      <c r="AF35">
        <v>931</v>
      </c>
      <c r="AG35">
        <f t="shared" si="0"/>
        <v>2.2742980561555077</v>
      </c>
      <c r="AH35">
        <f t="shared" si="1"/>
        <v>3.2850971922246219</v>
      </c>
      <c r="AI35">
        <f t="shared" si="2"/>
        <v>0.69978401727861772</v>
      </c>
      <c r="AJ35">
        <f t="shared" ca="1" si="3"/>
        <v>0.15552640016712038</v>
      </c>
    </row>
    <row r="36" spans="1:36" x14ac:dyDescent="0.2">
      <c r="A36">
        <v>28813</v>
      </c>
      <c r="B36">
        <v>306</v>
      </c>
      <c r="C36">
        <v>2022</v>
      </c>
      <c r="D36" t="s">
        <v>90</v>
      </c>
      <c r="E36" t="s">
        <v>38</v>
      </c>
      <c r="F36">
        <v>26</v>
      </c>
      <c r="G36" t="s">
        <v>91</v>
      </c>
      <c r="H36">
        <v>41</v>
      </c>
      <c r="I36">
        <v>40</v>
      </c>
      <c r="J36">
        <v>1374</v>
      </c>
      <c r="K36">
        <v>195</v>
      </c>
      <c r="L36">
        <v>386</v>
      </c>
      <c r="M36">
        <v>0.505</v>
      </c>
      <c r="N36">
        <v>42</v>
      </c>
      <c r="O36">
        <v>130</v>
      </c>
      <c r="P36">
        <v>0.32300000000000001</v>
      </c>
      <c r="Q36">
        <v>153</v>
      </c>
      <c r="R36">
        <v>256</v>
      </c>
      <c r="S36">
        <v>0.59799999999999998</v>
      </c>
      <c r="T36">
        <v>0.56000000000000005</v>
      </c>
      <c r="U36">
        <v>116</v>
      </c>
      <c r="V36">
        <v>154</v>
      </c>
      <c r="W36">
        <v>0.753</v>
      </c>
      <c r="X36">
        <v>53</v>
      </c>
      <c r="Y36">
        <v>265</v>
      </c>
      <c r="Z36">
        <v>318</v>
      </c>
      <c r="AA36">
        <v>168</v>
      </c>
      <c r="AB36">
        <v>45</v>
      </c>
      <c r="AC36">
        <v>11</v>
      </c>
      <c r="AD36">
        <v>81</v>
      </c>
      <c r="AE36">
        <v>118</v>
      </c>
      <c r="AF36">
        <v>548</v>
      </c>
      <c r="AG36">
        <f t="shared" si="0"/>
        <v>2.1222707423580784</v>
      </c>
      <c r="AH36">
        <f t="shared" si="1"/>
        <v>3.0917030567685591</v>
      </c>
      <c r="AI36">
        <f t="shared" si="2"/>
        <v>1.1790393013100438</v>
      </c>
      <c r="AJ36">
        <f t="shared" ca="1" si="3"/>
        <v>0.72273880277213054</v>
      </c>
    </row>
    <row r="37" spans="1:36" x14ac:dyDescent="0.2">
      <c r="A37">
        <v>29052</v>
      </c>
      <c r="B37">
        <v>545</v>
      </c>
      <c r="C37">
        <v>2022</v>
      </c>
      <c r="D37" t="s">
        <v>92</v>
      </c>
      <c r="E37" t="s">
        <v>70</v>
      </c>
      <c r="F37">
        <v>22</v>
      </c>
      <c r="G37" t="s">
        <v>93</v>
      </c>
      <c r="H37">
        <v>57</v>
      </c>
      <c r="I37">
        <v>57</v>
      </c>
      <c r="J37">
        <v>1889</v>
      </c>
      <c r="K37">
        <v>580</v>
      </c>
      <c r="L37">
        <v>1177</v>
      </c>
      <c r="M37">
        <v>0.49299999999999999</v>
      </c>
      <c r="N37">
        <v>88</v>
      </c>
      <c r="O37">
        <v>256</v>
      </c>
      <c r="P37">
        <v>0.34399999999999997</v>
      </c>
      <c r="Q37">
        <v>492</v>
      </c>
      <c r="R37">
        <v>921</v>
      </c>
      <c r="S37">
        <v>0.53400000000000003</v>
      </c>
      <c r="T37">
        <v>0.53</v>
      </c>
      <c r="U37">
        <v>316</v>
      </c>
      <c r="V37">
        <v>415</v>
      </c>
      <c r="W37">
        <v>0.76100000000000001</v>
      </c>
      <c r="X37">
        <v>77</v>
      </c>
      <c r="Y37">
        <v>248</v>
      </c>
      <c r="Z37">
        <v>325</v>
      </c>
      <c r="AA37">
        <v>384</v>
      </c>
      <c r="AB37">
        <v>66</v>
      </c>
      <c r="AC37">
        <v>22</v>
      </c>
      <c r="AD37">
        <v>196</v>
      </c>
      <c r="AE37">
        <v>86</v>
      </c>
      <c r="AF37">
        <v>1564</v>
      </c>
      <c r="AG37">
        <f t="shared" si="0"/>
        <v>3.7353096876654313</v>
      </c>
      <c r="AH37">
        <f t="shared" si="1"/>
        <v>1.6389624139756485</v>
      </c>
      <c r="AI37">
        <f t="shared" si="2"/>
        <v>1.2578083642138698</v>
      </c>
      <c r="AJ37">
        <f t="shared" ca="1" si="3"/>
        <v>6.0782869464843792E-3</v>
      </c>
    </row>
    <row r="38" spans="1:36" x14ac:dyDescent="0.2">
      <c r="A38">
        <v>28646</v>
      </c>
      <c r="B38">
        <v>139</v>
      </c>
      <c r="C38">
        <v>2022</v>
      </c>
      <c r="D38" t="s">
        <v>94</v>
      </c>
      <c r="E38" t="s">
        <v>38</v>
      </c>
      <c r="F38">
        <v>24</v>
      </c>
      <c r="G38" t="s">
        <v>95</v>
      </c>
      <c r="H38">
        <v>69</v>
      </c>
      <c r="I38">
        <v>30</v>
      </c>
      <c r="J38">
        <v>1567</v>
      </c>
      <c r="K38">
        <v>211</v>
      </c>
      <c r="L38">
        <v>466</v>
      </c>
      <c r="M38">
        <v>0.45300000000000001</v>
      </c>
      <c r="N38">
        <v>96</v>
      </c>
      <c r="O38">
        <v>254</v>
      </c>
      <c r="P38">
        <v>0.378</v>
      </c>
      <c r="Q38">
        <v>115</v>
      </c>
      <c r="R38">
        <v>212</v>
      </c>
      <c r="S38">
        <v>0.54200000000000004</v>
      </c>
      <c r="T38">
        <v>0.55600000000000005</v>
      </c>
      <c r="U38">
        <v>101</v>
      </c>
      <c r="V38">
        <v>117</v>
      </c>
      <c r="W38">
        <v>0.86299999999999999</v>
      </c>
      <c r="X38">
        <v>26</v>
      </c>
      <c r="Y38">
        <v>171</v>
      </c>
      <c r="Z38">
        <v>197</v>
      </c>
      <c r="AA38">
        <v>124</v>
      </c>
      <c r="AB38">
        <v>38</v>
      </c>
      <c r="AC38">
        <v>15</v>
      </c>
      <c r="AD38">
        <v>45</v>
      </c>
      <c r="AE38">
        <v>87</v>
      </c>
      <c r="AF38">
        <v>619</v>
      </c>
      <c r="AG38">
        <f t="shared" si="0"/>
        <v>1.0338225909380983</v>
      </c>
      <c r="AH38">
        <f t="shared" si="1"/>
        <v>1.9987236758136566</v>
      </c>
      <c r="AI38">
        <f t="shared" si="2"/>
        <v>0.87300574345883852</v>
      </c>
      <c r="AJ38">
        <f t="shared" ca="1" si="3"/>
        <v>0.70344901001833204</v>
      </c>
    </row>
    <row r="39" spans="1:36" x14ac:dyDescent="0.2">
      <c r="A39">
        <v>28718</v>
      </c>
      <c r="B39">
        <v>211</v>
      </c>
      <c r="C39">
        <v>2022</v>
      </c>
      <c r="D39" t="s">
        <v>96</v>
      </c>
      <c r="E39" t="s">
        <v>41</v>
      </c>
      <c r="F39">
        <v>21</v>
      </c>
      <c r="G39" t="s">
        <v>49</v>
      </c>
      <c r="H39">
        <v>58</v>
      </c>
      <c r="I39">
        <v>28</v>
      </c>
      <c r="J39">
        <v>1174</v>
      </c>
      <c r="K39">
        <v>121</v>
      </c>
      <c r="L39">
        <v>308</v>
      </c>
      <c r="M39">
        <v>0.39300000000000002</v>
      </c>
      <c r="N39">
        <v>37</v>
      </c>
      <c r="O39">
        <v>126</v>
      </c>
      <c r="P39">
        <v>0.29399999999999998</v>
      </c>
      <c r="Q39">
        <v>84</v>
      </c>
      <c r="R39">
        <v>182</v>
      </c>
      <c r="S39">
        <v>0.46200000000000002</v>
      </c>
      <c r="T39">
        <v>0.45300000000000001</v>
      </c>
      <c r="U39">
        <v>60</v>
      </c>
      <c r="V39">
        <v>84</v>
      </c>
      <c r="W39">
        <v>0.71399999999999997</v>
      </c>
      <c r="X39">
        <v>66</v>
      </c>
      <c r="Y39">
        <v>161</v>
      </c>
      <c r="Z39">
        <v>227</v>
      </c>
      <c r="AA39">
        <v>87</v>
      </c>
      <c r="AB39">
        <v>35</v>
      </c>
      <c r="AC39">
        <v>19</v>
      </c>
      <c r="AD39">
        <v>56</v>
      </c>
      <c r="AE39">
        <v>116</v>
      </c>
      <c r="AF39">
        <v>339</v>
      </c>
      <c r="AG39">
        <f t="shared" si="0"/>
        <v>1.717206132879046</v>
      </c>
      <c r="AH39">
        <f t="shared" si="1"/>
        <v>3.5570698466780239</v>
      </c>
      <c r="AI39">
        <f t="shared" si="2"/>
        <v>1.0732538330494037</v>
      </c>
      <c r="AJ39">
        <f t="shared" ca="1" si="3"/>
        <v>0.70345416367732039</v>
      </c>
    </row>
    <row r="40" spans="1:36" x14ac:dyDescent="0.2">
      <c r="A40">
        <v>28694</v>
      </c>
      <c r="B40">
        <v>187</v>
      </c>
      <c r="C40">
        <v>2022</v>
      </c>
      <c r="D40" t="s">
        <v>97</v>
      </c>
      <c r="E40" t="s">
        <v>38</v>
      </c>
      <c r="F40">
        <v>22</v>
      </c>
      <c r="G40" t="s">
        <v>78</v>
      </c>
      <c r="H40">
        <v>77</v>
      </c>
      <c r="I40">
        <v>40</v>
      </c>
      <c r="J40">
        <v>2110</v>
      </c>
      <c r="K40">
        <v>278</v>
      </c>
      <c r="L40">
        <v>535</v>
      </c>
      <c r="M40">
        <v>0.52</v>
      </c>
      <c r="N40">
        <v>70</v>
      </c>
      <c r="O40">
        <v>186</v>
      </c>
      <c r="P40">
        <v>0.376</v>
      </c>
      <c r="Q40">
        <v>208</v>
      </c>
      <c r="R40">
        <v>349</v>
      </c>
      <c r="S40">
        <v>0.59599999999999997</v>
      </c>
      <c r="T40">
        <v>0.58499999999999996</v>
      </c>
      <c r="U40">
        <v>53</v>
      </c>
      <c r="V40">
        <v>78</v>
      </c>
      <c r="W40">
        <v>0.67900000000000005</v>
      </c>
      <c r="X40">
        <v>27</v>
      </c>
      <c r="Y40">
        <v>187</v>
      </c>
      <c r="Z40">
        <v>214</v>
      </c>
      <c r="AA40">
        <v>256</v>
      </c>
      <c r="AB40">
        <v>60</v>
      </c>
      <c r="AC40">
        <v>29</v>
      </c>
      <c r="AD40">
        <v>108</v>
      </c>
      <c r="AE40">
        <v>182</v>
      </c>
      <c r="AF40">
        <v>679</v>
      </c>
      <c r="AG40">
        <f t="shared" si="0"/>
        <v>1.8426540284360189</v>
      </c>
      <c r="AH40">
        <f t="shared" si="1"/>
        <v>3.1052132701421802</v>
      </c>
      <c r="AI40">
        <f t="shared" si="2"/>
        <v>1.0236966824644549</v>
      </c>
      <c r="AJ40">
        <f t="shared" ca="1" si="3"/>
        <v>0.38426765954173403</v>
      </c>
    </row>
    <row r="41" spans="1:36" x14ac:dyDescent="0.2">
      <c r="A41">
        <v>29268</v>
      </c>
      <c r="B41">
        <v>761</v>
      </c>
      <c r="C41">
        <v>2022</v>
      </c>
      <c r="D41" t="s">
        <v>98</v>
      </c>
      <c r="E41" t="s">
        <v>29</v>
      </c>
      <c r="F41">
        <v>23</v>
      </c>
      <c r="G41" t="s">
        <v>58</v>
      </c>
      <c r="H41">
        <v>72</v>
      </c>
      <c r="I41">
        <v>10</v>
      </c>
      <c r="J41">
        <v>1230</v>
      </c>
      <c r="K41">
        <v>251</v>
      </c>
      <c r="L41">
        <v>473</v>
      </c>
      <c r="M41">
        <v>0.53100000000000003</v>
      </c>
      <c r="N41">
        <v>52</v>
      </c>
      <c r="O41">
        <v>169</v>
      </c>
      <c r="P41">
        <v>0.308</v>
      </c>
      <c r="Q41">
        <v>199</v>
      </c>
      <c r="R41">
        <v>304</v>
      </c>
      <c r="S41">
        <v>0.65500000000000003</v>
      </c>
      <c r="T41">
        <v>0.58599999999999997</v>
      </c>
      <c r="U41">
        <v>94</v>
      </c>
      <c r="V41">
        <v>124</v>
      </c>
      <c r="W41">
        <v>0.75800000000000001</v>
      </c>
      <c r="X41">
        <v>69</v>
      </c>
      <c r="Y41">
        <v>199</v>
      </c>
      <c r="Z41">
        <v>268</v>
      </c>
      <c r="AA41">
        <v>77</v>
      </c>
      <c r="AB41">
        <v>25</v>
      </c>
      <c r="AC41">
        <v>33</v>
      </c>
      <c r="AD41">
        <v>56</v>
      </c>
      <c r="AE41">
        <v>102</v>
      </c>
      <c r="AF41">
        <v>648</v>
      </c>
      <c r="AG41">
        <f t="shared" si="0"/>
        <v>1.6390243902439023</v>
      </c>
      <c r="AH41">
        <f t="shared" si="1"/>
        <v>2.9853658536585366</v>
      </c>
      <c r="AI41">
        <f t="shared" si="2"/>
        <v>0.73170731707317072</v>
      </c>
      <c r="AJ41">
        <f t="shared" ca="1" si="3"/>
        <v>0.9525917292091941</v>
      </c>
    </row>
    <row r="42" spans="1:36" x14ac:dyDescent="0.2">
      <c r="A42">
        <v>29270</v>
      </c>
      <c r="B42">
        <v>763</v>
      </c>
      <c r="C42">
        <v>2022</v>
      </c>
      <c r="D42" t="s">
        <v>99</v>
      </c>
      <c r="E42" t="s">
        <v>35</v>
      </c>
      <c r="F42">
        <v>26</v>
      </c>
      <c r="G42" t="s">
        <v>100</v>
      </c>
      <c r="H42">
        <v>74</v>
      </c>
      <c r="I42">
        <v>74</v>
      </c>
      <c r="J42">
        <v>2476</v>
      </c>
      <c r="K42">
        <v>642</v>
      </c>
      <c r="L42">
        <v>1214</v>
      </c>
      <c r="M42">
        <v>0.52900000000000003</v>
      </c>
      <c r="N42">
        <v>150</v>
      </c>
      <c r="O42">
        <v>366</v>
      </c>
      <c r="P42">
        <v>0.41</v>
      </c>
      <c r="Q42">
        <v>492</v>
      </c>
      <c r="R42">
        <v>848</v>
      </c>
      <c r="S42">
        <v>0.57999999999999996</v>
      </c>
      <c r="T42">
        <v>0.59099999999999997</v>
      </c>
      <c r="U42">
        <v>384</v>
      </c>
      <c r="V42">
        <v>467</v>
      </c>
      <c r="W42">
        <v>0.82199999999999995</v>
      </c>
      <c r="X42">
        <v>194</v>
      </c>
      <c r="Y42">
        <v>533</v>
      </c>
      <c r="Z42">
        <v>727</v>
      </c>
      <c r="AA42">
        <v>269</v>
      </c>
      <c r="AB42">
        <v>72</v>
      </c>
      <c r="AC42">
        <v>83</v>
      </c>
      <c r="AD42">
        <v>226</v>
      </c>
      <c r="AE42">
        <v>267</v>
      </c>
      <c r="AF42">
        <v>1818</v>
      </c>
      <c r="AG42">
        <f t="shared" si="0"/>
        <v>3.2859450726979</v>
      </c>
      <c r="AH42">
        <f t="shared" si="1"/>
        <v>3.8820678513731823</v>
      </c>
      <c r="AI42">
        <f t="shared" si="2"/>
        <v>1.0468497576736673</v>
      </c>
      <c r="AJ42">
        <f t="shared" ca="1" si="3"/>
        <v>0.17439225224153898</v>
      </c>
    </row>
    <row r="43" spans="1:36" x14ac:dyDescent="0.2">
      <c r="A43">
        <v>29309</v>
      </c>
      <c r="B43">
        <v>802</v>
      </c>
      <c r="C43">
        <v>2022</v>
      </c>
      <c r="D43" t="s">
        <v>101</v>
      </c>
      <c r="E43" t="s">
        <v>70</v>
      </c>
      <c r="F43">
        <v>33</v>
      </c>
      <c r="G43" t="s">
        <v>102</v>
      </c>
      <c r="H43">
        <v>78</v>
      </c>
      <c r="I43">
        <v>78</v>
      </c>
      <c r="J43">
        <v>2678</v>
      </c>
      <c r="K43">
        <v>548</v>
      </c>
      <c r="L43">
        <v>1233</v>
      </c>
      <c r="M43">
        <v>0.44400000000000001</v>
      </c>
      <c r="N43">
        <v>79</v>
      </c>
      <c r="O43">
        <v>265</v>
      </c>
      <c r="P43">
        <v>0.29799999999999999</v>
      </c>
      <c r="Q43">
        <v>469</v>
      </c>
      <c r="R43">
        <v>968</v>
      </c>
      <c r="S43">
        <v>0.48499999999999999</v>
      </c>
      <c r="T43">
        <v>0.47599999999999998</v>
      </c>
      <c r="U43">
        <v>266</v>
      </c>
      <c r="V43">
        <v>399</v>
      </c>
      <c r="W43">
        <v>0.66700000000000004</v>
      </c>
      <c r="X43">
        <v>110</v>
      </c>
      <c r="Y43">
        <v>470</v>
      </c>
      <c r="Z43">
        <v>580</v>
      </c>
      <c r="AA43">
        <v>550</v>
      </c>
      <c r="AB43">
        <v>75</v>
      </c>
      <c r="AC43">
        <v>20</v>
      </c>
      <c r="AD43">
        <v>295</v>
      </c>
      <c r="AE43">
        <v>235</v>
      </c>
      <c r="AF43">
        <v>1441</v>
      </c>
      <c r="AG43">
        <f t="shared" si="0"/>
        <v>3.9656460044809561</v>
      </c>
      <c r="AH43">
        <f t="shared" si="1"/>
        <v>3.1590739357729647</v>
      </c>
      <c r="AI43">
        <f t="shared" si="2"/>
        <v>1.0082150858849888</v>
      </c>
      <c r="AJ43">
        <f t="shared" ca="1" si="3"/>
        <v>0.14675010958281132</v>
      </c>
    </row>
    <row r="44" spans="1:36" x14ac:dyDescent="0.2">
      <c r="A44">
        <v>28560</v>
      </c>
      <c r="B44">
        <v>53</v>
      </c>
      <c r="C44">
        <v>2022</v>
      </c>
      <c r="D44" t="s">
        <v>103</v>
      </c>
      <c r="E44" t="s">
        <v>41</v>
      </c>
      <c r="F44">
        <v>27</v>
      </c>
      <c r="G44" t="s">
        <v>61</v>
      </c>
      <c r="H44">
        <v>56</v>
      </c>
      <c r="I44">
        <v>20</v>
      </c>
      <c r="J44">
        <v>1026</v>
      </c>
      <c r="K44">
        <v>124</v>
      </c>
      <c r="L44">
        <v>221</v>
      </c>
      <c r="M44">
        <v>0.56100000000000005</v>
      </c>
      <c r="N44">
        <v>15</v>
      </c>
      <c r="O44">
        <v>36</v>
      </c>
      <c r="P44">
        <v>0.41699999999999998</v>
      </c>
      <c r="Q44">
        <v>109</v>
      </c>
      <c r="R44">
        <v>185</v>
      </c>
      <c r="S44">
        <v>0.58899999999999997</v>
      </c>
      <c r="T44">
        <v>0.59499999999999997</v>
      </c>
      <c r="U44">
        <v>21</v>
      </c>
      <c r="V44">
        <v>35</v>
      </c>
      <c r="W44">
        <v>0.6</v>
      </c>
      <c r="X44">
        <v>42</v>
      </c>
      <c r="Y44">
        <v>121</v>
      </c>
      <c r="Z44">
        <v>163</v>
      </c>
      <c r="AA44">
        <v>66</v>
      </c>
      <c r="AB44">
        <v>49</v>
      </c>
      <c r="AC44">
        <v>25</v>
      </c>
      <c r="AD44">
        <v>31</v>
      </c>
      <c r="AE44">
        <v>113</v>
      </c>
      <c r="AF44">
        <v>284</v>
      </c>
      <c r="AG44">
        <f t="shared" si="0"/>
        <v>1.0877192982456141</v>
      </c>
      <c r="AH44">
        <f t="shared" si="1"/>
        <v>3.9649122807017543</v>
      </c>
      <c r="AI44">
        <f t="shared" si="2"/>
        <v>1.7192982456140351</v>
      </c>
      <c r="AJ44">
        <f t="shared" ca="1" si="3"/>
        <v>0.44178118411275225</v>
      </c>
    </row>
    <row r="45" spans="1:36" x14ac:dyDescent="0.2">
      <c r="A45">
        <v>28785</v>
      </c>
      <c r="B45">
        <v>278</v>
      </c>
      <c r="C45">
        <v>2022</v>
      </c>
      <c r="D45" t="s">
        <v>104</v>
      </c>
      <c r="E45" t="s">
        <v>29</v>
      </c>
      <c r="F45">
        <v>31</v>
      </c>
      <c r="G45" t="s">
        <v>105</v>
      </c>
      <c r="H45">
        <v>67</v>
      </c>
      <c r="I45">
        <v>8</v>
      </c>
      <c r="J45">
        <v>1085</v>
      </c>
      <c r="K45">
        <v>159</v>
      </c>
      <c r="L45">
        <v>327</v>
      </c>
      <c r="M45">
        <v>0.48599999999999999</v>
      </c>
      <c r="N45">
        <v>33</v>
      </c>
      <c r="O45">
        <v>124</v>
      </c>
      <c r="P45">
        <v>0.26600000000000001</v>
      </c>
      <c r="Q45">
        <v>126</v>
      </c>
      <c r="R45">
        <v>203</v>
      </c>
      <c r="S45">
        <v>0.621</v>
      </c>
      <c r="T45">
        <v>0.53700000000000003</v>
      </c>
      <c r="U45">
        <v>81</v>
      </c>
      <c r="V45">
        <v>93</v>
      </c>
      <c r="W45">
        <v>0.871</v>
      </c>
      <c r="X45">
        <v>81</v>
      </c>
      <c r="Y45">
        <v>200</v>
      </c>
      <c r="Z45">
        <v>281</v>
      </c>
      <c r="AA45">
        <v>59</v>
      </c>
      <c r="AB45">
        <v>43</v>
      </c>
      <c r="AC45">
        <v>26</v>
      </c>
      <c r="AD45">
        <v>57</v>
      </c>
      <c r="AE45">
        <v>158</v>
      </c>
      <c r="AF45">
        <v>432</v>
      </c>
      <c r="AG45">
        <f t="shared" si="0"/>
        <v>1.8912442396313365</v>
      </c>
      <c r="AH45">
        <f t="shared" si="1"/>
        <v>5.242396313364055</v>
      </c>
      <c r="AI45">
        <f t="shared" si="2"/>
        <v>1.4267281105990783</v>
      </c>
      <c r="AJ45">
        <f t="shared" ca="1" si="3"/>
        <v>0.79385069229605609</v>
      </c>
    </row>
    <row r="46" spans="1:36" x14ac:dyDescent="0.2">
      <c r="A46">
        <v>28641</v>
      </c>
      <c r="B46">
        <v>134</v>
      </c>
      <c r="C46">
        <v>2022</v>
      </c>
      <c r="D46" t="s">
        <v>106</v>
      </c>
      <c r="E46" t="s">
        <v>38</v>
      </c>
      <c r="F46">
        <v>20</v>
      </c>
      <c r="G46" t="s">
        <v>46</v>
      </c>
      <c r="H46">
        <v>74</v>
      </c>
      <c r="I46">
        <v>2</v>
      </c>
      <c r="J46">
        <v>1334</v>
      </c>
      <c r="K46">
        <v>224</v>
      </c>
      <c r="L46">
        <v>500</v>
      </c>
      <c r="M46">
        <v>0.44800000000000001</v>
      </c>
      <c r="N46">
        <v>56</v>
      </c>
      <c r="O46">
        <v>189</v>
      </c>
      <c r="P46">
        <v>0.29599999999999999</v>
      </c>
      <c r="Q46">
        <v>168</v>
      </c>
      <c r="R46">
        <v>311</v>
      </c>
      <c r="S46">
        <v>0.54</v>
      </c>
      <c r="T46">
        <v>0.504</v>
      </c>
      <c r="U46">
        <v>83</v>
      </c>
      <c r="V46">
        <v>113</v>
      </c>
      <c r="W46">
        <v>0.73499999999999999</v>
      </c>
      <c r="X46">
        <v>52</v>
      </c>
      <c r="Y46">
        <v>134</v>
      </c>
      <c r="Z46">
        <v>186</v>
      </c>
      <c r="AA46">
        <v>150</v>
      </c>
      <c r="AB46">
        <v>65</v>
      </c>
      <c r="AC46">
        <v>13</v>
      </c>
      <c r="AD46">
        <v>114</v>
      </c>
      <c r="AE46">
        <v>97</v>
      </c>
      <c r="AF46">
        <v>587</v>
      </c>
      <c r="AG46">
        <f t="shared" si="0"/>
        <v>3.0764617691154421</v>
      </c>
      <c r="AH46">
        <f t="shared" si="1"/>
        <v>2.6176911544227885</v>
      </c>
      <c r="AI46">
        <f t="shared" si="2"/>
        <v>1.7541229385307346</v>
      </c>
      <c r="AJ46">
        <f t="shared" ca="1" si="3"/>
        <v>0.71665786107421015</v>
      </c>
    </row>
    <row r="47" spans="1:36" x14ac:dyDescent="0.2">
      <c r="A47">
        <v>29251</v>
      </c>
      <c r="B47">
        <v>744</v>
      </c>
      <c r="C47">
        <v>2022</v>
      </c>
      <c r="D47" t="s">
        <v>107</v>
      </c>
      <c r="E47" t="s">
        <v>38</v>
      </c>
      <c r="F47">
        <v>20</v>
      </c>
      <c r="G47" t="s">
        <v>108</v>
      </c>
      <c r="H47">
        <v>67</v>
      </c>
      <c r="I47">
        <v>2</v>
      </c>
      <c r="J47">
        <v>1176</v>
      </c>
      <c r="K47">
        <v>218</v>
      </c>
      <c r="L47">
        <v>503</v>
      </c>
      <c r="M47">
        <v>0.433</v>
      </c>
      <c r="N47">
        <v>47</v>
      </c>
      <c r="O47">
        <v>174</v>
      </c>
      <c r="P47">
        <v>0.27</v>
      </c>
      <c r="Q47">
        <v>171</v>
      </c>
      <c r="R47">
        <v>329</v>
      </c>
      <c r="S47">
        <v>0.52</v>
      </c>
      <c r="T47">
        <v>0.48</v>
      </c>
      <c r="U47">
        <v>87</v>
      </c>
      <c r="V47">
        <v>105</v>
      </c>
      <c r="W47">
        <v>0.82899999999999996</v>
      </c>
      <c r="X47">
        <v>16</v>
      </c>
      <c r="Y47">
        <v>145</v>
      </c>
      <c r="Z47">
        <v>161</v>
      </c>
      <c r="AA47">
        <v>78</v>
      </c>
      <c r="AB47">
        <v>33</v>
      </c>
      <c r="AC47">
        <v>8</v>
      </c>
      <c r="AD47">
        <v>55</v>
      </c>
      <c r="AE47">
        <v>66</v>
      </c>
      <c r="AF47">
        <v>570</v>
      </c>
      <c r="AG47">
        <f t="shared" si="0"/>
        <v>1.6836734693877551</v>
      </c>
      <c r="AH47">
        <f t="shared" si="1"/>
        <v>2.0204081632653059</v>
      </c>
      <c r="AI47">
        <f t="shared" si="2"/>
        <v>1.010204081632653</v>
      </c>
      <c r="AJ47">
        <f t="shared" ca="1" si="3"/>
        <v>0.2790598708475045</v>
      </c>
    </row>
    <row r="48" spans="1:36" x14ac:dyDescent="0.2">
      <c r="A48">
        <v>28989</v>
      </c>
      <c r="B48">
        <v>482</v>
      </c>
      <c r="C48">
        <v>2022</v>
      </c>
      <c r="D48" t="s">
        <v>109</v>
      </c>
      <c r="E48" t="s">
        <v>29</v>
      </c>
      <c r="F48">
        <v>26</v>
      </c>
      <c r="G48" t="s">
        <v>61</v>
      </c>
      <c r="H48">
        <v>75</v>
      </c>
      <c r="I48">
        <v>23</v>
      </c>
      <c r="J48">
        <v>1537</v>
      </c>
      <c r="K48">
        <v>262</v>
      </c>
      <c r="L48">
        <v>562</v>
      </c>
      <c r="M48">
        <v>0.46600000000000003</v>
      </c>
      <c r="N48">
        <v>67</v>
      </c>
      <c r="O48">
        <v>209</v>
      </c>
      <c r="P48">
        <v>0.32100000000000001</v>
      </c>
      <c r="Q48">
        <v>195</v>
      </c>
      <c r="R48">
        <v>353</v>
      </c>
      <c r="S48">
        <v>0.55200000000000005</v>
      </c>
      <c r="T48">
        <v>0.52600000000000002</v>
      </c>
      <c r="U48">
        <v>195</v>
      </c>
      <c r="V48">
        <v>243</v>
      </c>
      <c r="W48">
        <v>0.80200000000000005</v>
      </c>
      <c r="X48">
        <v>89</v>
      </c>
      <c r="Y48">
        <v>290</v>
      </c>
      <c r="Z48">
        <v>379</v>
      </c>
      <c r="AA48">
        <v>88</v>
      </c>
      <c r="AB48">
        <v>29</v>
      </c>
      <c r="AC48">
        <v>32</v>
      </c>
      <c r="AD48">
        <v>73</v>
      </c>
      <c r="AE48">
        <v>123</v>
      </c>
      <c r="AF48">
        <v>786</v>
      </c>
      <c r="AG48">
        <f t="shared" si="0"/>
        <v>1.7098243331164606</v>
      </c>
      <c r="AH48">
        <f t="shared" si="1"/>
        <v>2.8809368900455432</v>
      </c>
      <c r="AI48">
        <f t="shared" si="2"/>
        <v>0.67924528301886788</v>
      </c>
      <c r="AJ48">
        <f t="shared" ca="1" si="3"/>
        <v>0.83690647563691456</v>
      </c>
    </row>
    <row r="49" spans="1:36" x14ac:dyDescent="0.2">
      <c r="A49">
        <v>29312</v>
      </c>
      <c r="B49">
        <v>805</v>
      </c>
      <c r="C49">
        <v>2022</v>
      </c>
      <c r="D49" t="s">
        <v>110</v>
      </c>
      <c r="E49" t="s">
        <v>38</v>
      </c>
      <c r="F49">
        <v>27</v>
      </c>
      <c r="G49" t="s">
        <v>111</v>
      </c>
      <c r="H49">
        <v>49</v>
      </c>
      <c r="I49">
        <v>48</v>
      </c>
      <c r="J49">
        <v>1486</v>
      </c>
      <c r="K49">
        <v>243</v>
      </c>
      <c r="L49">
        <v>570</v>
      </c>
      <c r="M49">
        <v>0.42599999999999999</v>
      </c>
      <c r="N49">
        <v>81</v>
      </c>
      <c r="O49">
        <v>258</v>
      </c>
      <c r="P49">
        <v>0.314</v>
      </c>
      <c r="Q49">
        <v>162</v>
      </c>
      <c r="R49">
        <v>312</v>
      </c>
      <c r="S49">
        <v>0.51900000000000002</v>
      </c>
      <c r="T49">
        <v>0.497</v>
      </c>
      <c r="U49">
        <v>139</v>
      </c>
      <c r="V49">
        <v>160</v>
      </c>
      <c r="W49">
        <v>0.86899999999999999</v>
      </c>
      <c r="X49">
        <v>25</v>
      </c>
      <c r="Y49">
        <v>148</v>
      </c>
      <c r="Z49">
        <v>173</v>
      </c>
      <c r="AA49">
        <v>274</v>
      </c>
      <c r="AB49">
        <v>49</v>
      </c>
      <c r="AC49">
        <v>42</v>
      </c>
      <c r="AD49">
        <v>87</v>
      </c>
      <c r="AE49">
        <v>116</v>
      </c>
      <c r="AF49">
        <v>706</v>
      </c>
      <c r="AG49">
        <f t="shared" si="0"/>
        <v>2.1076716016150741</v>
      </c>
      <c r="AH49">
        <f t="shared" si="1"/>
        <v>2.8102288021534321</v>
      </c>
      <c r="AI49">
        <f t="shared" si="2"/>
        <v>1.187079407806191</v>
      </c>
      <c r="AJ49">
        <f t="shared" ca="1" si="3"/>
        <v>0.42897708450196492</v>
      </c>
    </row>
    <row r="50" spans="1:36" x14ac:dyDescent="0.2">
      <c r="A50">
        <v>28693</v>
      </c>
      <c r="B50">
        <v>186</v>
      </c>
      <c r="C50">
        <v>2022</v>
      </c>
      <c r="D50" t="s">
        <v>112</v>
      </c>
      <c r="E50" t="s">
        <v>38</v>
      </c>
      <c r="F50">
        <v>22</v>
      </c>
      <c r="G50" t="s">
        <v>44</v>
      </c>
      <c r="H50">
        <v>51</v>
      </c>
      <c r="I50">
        <v>51</v>
      </c>
      <c r="J50">
        <v>1665</v>
      </c>
      <c r="K50">
        <v>293</v>
      </c>
      <c r="L50">
        <v>726</v>
      </c>
      <c r="M50">
        <v>0.40400000000000003</v>
      </c>
      <c r="N50">
        <v>130</v>
      </c>
      <c r="O50">
        <v>391</v>
      </c>
      <c r="P50">
        <v>0.33200000000000002</v>
      </c>
      <c r="Q50">
        <v>163</v>
      </c>
      <c r="R50">
        <v>335</v>
      </c>
      <c r="S50">
        <v>0.48699999999999999</v>
      </c>
      <c r="T50">
        <v>0.49299999999999999</v>
      </c>
      <c r="U50">
        <v>161</v>
      </c>
      <c r="V50">
        <v>191</v>
      </c>
      <c r="W50">
        <v>0.84299999999999997</v>
      </c>
      <c r="X50">
        <v>38</v>
      </c>
      <c r="Y50">
        <v>174</v>
      </c>
      <c r="Z50">
        <v>212</v>
      </c>
      <c r="AA50">
        <v>88</v>
      </c>
      <c r="AB50">
        <v>46</v>
      </c>
      <c r="AC50">
        <v>18</v>
      </c>
      <c r="AD50">
        <v>88</v>
      </c>
      <c r="AE50">
        <v>149</v>
      </c>
      <c r="AF50">
        <v>877</v>
      </c>
      <c r="AG50">
        <f t="shared" si="0"/>
        <v>1.9027027027027028</v>
      </c>
      <c r="AH50">
        <f t="shared" si="1"/>
        <v>3.2216216216216216</v>
      </c>
      <c r="AI50">
        <f t="shared" si="2"/>
        <v>0.99459459459459465</v>
      </c>
      <c r="AJ50">
        <f t="shared" ca="1" si="3"/>
        <v>0.32345121479664085</v>
      </c>
    </row>
    <row r="51" spans="1:36" x14ac:dyDescent="0.2">
      <c r="A51">
        <v>28511</v>
      </c>
      <c r="B51">
        <v>4</v>
      </c>
      <c r="C51">
        <v>2022</v>
      </c>
      <c r="D51" t="s">
        <v>113</v>
      </c>
      <c r="E51" t="s">
        <v>35</v>
      </c>
      <c r="F51">
        <v>36</v>
      </c>
      <c r="G51" t="s">
        <v>108</v>
      </c>
      <c r="H51">
        <v>47</v>
      </c>
      <c r="I51">
        <v>12</v>
      </c>
      <c r="J51">
        <v>1050</v>
      </c>
      <c r="K51">
        <v>252</v>
      </c>
      <c r="L51">
        <v>458</v>
      </c>
      <c r="M51">
        <v>0.55000000000000004</v>
      </c>
      <c r="N51">
        <v>14</v>
      </c>
      <c r="O51">
        <v>46</v>
      </c>
      <c r="P51">
        <v>0.30399999999999999</v>
      </c>
      <c r="Q51">
        <v>238</v>
      </c>
      <c r="R51">
        <v>412</v>
      </c>
      <c r="S51">
        <v>0.57799999999999996</v>
      </c>
      <c r="T51">
        <v>0.56599999999999995</v>
      </c>
      <c r="U51">
        <v>89</v>
      </c>
      <c r="V51">
        <v>102</v>
      </c>
      <c r="W51">
        <v>0.873</v>
      </c>
      <c r="X51">
        <v>73</v>
      </c>
      <c r="Y51">
        <v>185</v>
      </c>
      <c r="Z51">
        <v>258</v>
      </c>
      <c r="AA51">
        <v>42</v>
      </c>
      <c r="AB51">
        <v>14</v>
      </c>
      <c r="AC51">
        <v>47</v>
      </c>
      <c r="AD51">
        <v>44</v>
      </c>
      <c r="AE51">
        <v>78</v>
      </c>
      <c r="AF51">
        <v>607</v>
      </c>
      <c r="AG51">
        <f t="shared" si="0"/>
        <v>1.5085714285714287</v>
      </c>
      <c r="AH51">
        <f t="shared" si="1"/>
        <v>2.6742857142857144</v>
      </c>
      <c r="AI51">
        <f t="shared" si="2"/>
        <v>0.48</v>
      </c>
      <c r="AJ51">
        <f t="shared" ca="1" si="3"/>
        <v>0.93030339757784486</v>
      </c>
    </row>
    <row r="52" spans="1:36" x14ac:dyDescent="0.2">
      <c r="A52">
        <v>28994</v>
      </c>
      <c r="B52">
        <v>487</v>
      </c>
      <c r="C52">
        <v>2022</v>
      </c>
      <c r="D52" t="s">
        <v>114</v>
      </c>
      <c r="E52" t="s">
        <v>41</v>
      </c>
      <c r="F52">
        <v>25</v>
      </c>
      <c r="G52" t="s">
        <v>95</v>
      </c>
      <c r="H52">
        <v>81</v>
      </c>
      <c r="I52">
        <v>33</v>
      </c>
      <c r="J52">
        <v>2317</v>
      </c>
      <c r="K52">
        <v>334</v>
      </c>
      <c r="L52">
        <v>690</v>
      </c>
      <c r="M52">
        <v>0.48399999999999999</v>
      </c>
      <c r="N52">
        <v>76</v>
      </c>
      <c r="O52">
        <v>208</v>
      </c>
      <c r="P52">
        <v>0.36499999999999999</v>
      </c>
      <c r="Q52">
        <v>258</v>
      </c>
      <c r="R52">
        <v>482</v>
      </c>
      <c r="S52">
        <v>0.53500000000000003</v>
      </c>
      <c r="T52">
        <v>0.53900000000000003</v>
      </c>
      <c r="U52">
        <v>128</v>
      </c>
      <c r="V52">
        <v>164</v>
      </c>
      <c r="W52">
        <v>0.78</v>
      </c>
      <c r="X52">
        <v>104</v>
      </c>
      <c r="Y52">
        <v>321</v>
      </c>
      <c r="Z52">
        <v>425</v>
      </c>
      <c r="AA52">
        <v>209</v>
      </c>
      <c r="AB52">
        <v>55</v>
      </c>
      <c r="AC52">
        <v>21</v>
      </c>
      <c r="AD52">
        <v>84</v>
      </c>
      <c r="AE52">
        <v>178</v>
      </c>
      <c r="AF52">
        <v>872</v>
      </c>
      <c r="AG52">
        <f t="shared" si="0"/>
        <v>1.3051359516616314</v>
      </c>
      <c r="AH52">
        <f t="shared" si="1"/>
        <v>2.7656452309020283</v>
      </c>
      <c r="AI52">
        <f t="shared" si="2"/>
        <v>0.85455330168321109</v>
      </c>
      <c r="AJ52">
        <f t="shared" ca="1" si="3"/>
        <v>9.2793648747801605E-2</v>
      </c>
    </row>
    <row r="53" spans="1:36" x14ac:dyDescent="0.2">
      <c r="A53">
        <v>28512</v>
      </c>
      <c r="B53">
        <v>5</v>
      </c>
      <c r="C53">
        <v>2022</v>
      </c>
      <c r="D53" t="s">
        <v>115</v>
      </c>
      <c r="E53" t="s">
        <v>38</v>
      </c>
      <c r="F53">
        <v>23</v>
      </c>
      <c r="G53" t="s">
        <v>61</v>
      </c>
      <c r="H53">
        <v>65</v>
      </c>
      <c r="I53">
        <v>21</v>
      </c>
      <c r="J53">
        <v>1466</v>
      </c>
      <c r="K53">
        <v>253</v>
      </c>
      <c r="L53">
        <v>680</v>
      </c>
      <c r="M53">
        <v>0.372</v>
      </c>
      <c r="N53">
        <v>105</v>
      </c>
      <c r="O53">
        <v>338</v>
      </c>
      <c r="P53">
        <v>0.311</v>
      </c>
      <c r="Q53">
        <v>148</v>
      </c>
      <c r="R53">
        <v>342</v>
      </c>
      <c r="S53">
        <v>0.433</v>
      </c>
      <c r="T53">
        <v>0.44900000000000001</v>
      </c>
      <c r="U53">
        <v>81</v>
      </c>
      <c r="V53">
        <v>109</v>
      </c>
      <c r="W53">
        <v>0.74299999999999999</v>
      </c>
      <c r="X53">
        <v>37</v>
      </c>
      <c r="Y53">
        <v>150</v>
      </c>
      <c r="Z53">
        <v>187</v>
      </c>
      <c r="AA53">
        <v>156</v>
      </c>
      <c r="AB53">
        <v>46</v>
      </c>
      <c r="AC53">
        <v>23</v>
      </c>
      <c r="AD53">
        <v>93</v>
      </c>
      <c r="AE53">
        <v>103</v>
      </c>
      <c r="AF53">
        <v>692</v>
      </c>
      <c r="AG53">
        <f t="shared" si="0"/>
        <v>2.2837653478854025</v>
      </c>
      <c r="AH53">
        <f t="shared" si="1"/>
        <v>2.5293315143246931</v>
      </c>
      <c r="AI53">
        <f t="shared" si="2"/>
        <v>1.1296043656207366</v>
      </c>
      <c r="AJ53">
        <f t="shared" ca="1" si="3"/>
        <v>0.10140725809682494</v>
      </c>
    </row>
    <row r="54" spans="1:36" x14ac:dyDescent="0.2">
      <c r="A54">
        <v>28984</v>
      </c>
      <c r="B54">
        <v>477</v>
      </c>
      <c r="C54">
        <v>2022</v>
      </c>
      <c r="D54" t="s">
        <v>116</v>
      </c>
      <c r="E54" t="s">
        <v>35</v>
      </c>
      <c r="F54">
        <v>33</v>
      </c>
      <c r="G54" t="s">
        <v>117</v>
      </c>
      <c r="H54">
        <v>74</v>
      </c>
      <c r="I54">
        <v>4</v>
      </c>
      <c r="J54">
        <v>1665</v>
      </c>
      <c r="K54">
        <v>327</v>
      </c>
      <c r="L54">
        <v>761</v>
      </c>
      <c r="M54">
        <v>0.43</v>
      </c>
      <c r="N54">
        <v>187</v>
      </c>
      <c r="O54">
        <v>477</v>
      </c>
      <c r="P54">
        <v>0.39200000000000002</v>
      </c>
      <c r="Q54">
        <v>140</v>
      </c>
      <c r="R54">
        <v>284</v>
      </c>
      <c r="S54">
        <v>0.49299999999999999</v>
      </c>
      <c r="T54">
        <v>0.55300000000000005</v>
      </c>
      <c r="U54">
        <v>166</v>
      </c>
      <c r="V54">
        <v>198</v>
      </c>
      <c r="W54">
        <v>0.83799999999999997</v>
      </c>
      <c r="X54">
        <v>87</v>
      </c>
      <c r="Y54">
        <v>449</v>
      </c>
      <c r="Z54">
        <v>536</v>
      </c>
      <c r="AA54">
        <v>160</v>
      </c>
      <c r="AB54">
        <v>26</v>
      </c>
      <c r="AC54">
        <v>18</v>
      </c>
      <c r="AD54">
        <v>98</v>
      </c>
      <c r="AE54">
        <v>101</v>
      </c>
      <c r="AF54">
        <v>1007</v>
      </c>
      <c r="AG54">
        <f t="shared" si="0"/>
        <v>2.118918918918919</v>
      </c>
      <c r="AH54">
        <f t="shared" si="1"/>
        <v>2.1837837837837837</v>
      </c>
      <c r="AI54">
        <f t="shared" si="2"/>
        <v>0.56216216216216219</v>
      </c>
      <c r="AJ54">
        <f t="shared" ca="1" si="3"/>
        <v>0.34115947160578231</v>
      </c>
    </row>
    <row r="55" spans="1:36" x14ac:dyDescent="0.2">
      <c r="A55">
        <v>28658</v>
      </c>
      <c r="B55">
        <v>151</v>
      </c>
      <c r="C55">
        <v>2022</v>
      </c>
      <c r="D55" t="s">
        <v>118</v>
      </c>
      <c r="E55" t="s">
        <v>29</v>
      </c>
      <c r="F55">
        <v>31</v>
      </c>
      <c r="G55" t="s">
        <v>61</v>
      </c>
      <c r="H55">
        <v>71</v>
      </c>
      <c r="I55">
        <v>42</v>
      </c>
      <c r="J55">
        <v>1940</v>
      </c>
      <c r="K55">
        <v>209</v>
      </c>
      <c r="L55">
        <v>498</v>
      </c>
      <c r="M55">
        <v>0.42</v>
      </c>
      <c r="N55">
        <v>128</v>
      </c>
      <c r="O55">
        <v>339</v>
      </c>
      <c r="P55">
        <v>0.378</v>
      </c>
      <c r="Q55">
        <v>81</v>
      </c>
      <c r="R55">
        <v>159</v>
      </c>
      <c r="S55">
        <v>0.50900000000000001</v>
      </c>
      <c r="T55">
        <v>0.54800000000000004</v>
      </c>
      <c r="U55">
        <v>58</v>
      </c>
      <c r="V55">
        <v>69</v>
      </c>
      <c r="W55">
        <v>0.84099999999999997</v>
      </c>
      <c r="X55">
        <v>59</v>
      </c>
      <c r="Y55">
        <v>332</v>
      </c>
      <c r="Z55">
        <v>391</v>
      </c>
      <c r="AA55">
        <v>92</v>
      </c>
      <c r="AB55">
        <v>103</v>
      </c>
      <c r="AC55">
        <v>91</v>
      </c>
      <c r="AD55">
        <v>75</v>
      </c>
      <c r="AE55">
        <v>190</v>
      </c>
      <c r="AF55">
        <v>604</v>
      </c>
      <c r="AG55">
        <f t="shared" si="0"/>
        <v>1.3917525773195876</v>
      </c>
      <c r="AH55">
        <f t="shared" si="1"/>
        <v>3.5257731958762886</v>
      </c>
      <c r="AI55">
        <f t="shared" si="2"/>
        <v>1.9113402061855671</v>
      </c>
      <c r="AJ55">
        <f t="shared" ca="1" si="3"/>
        <v>0.72246594436424039</v>
      </c>
    </row>
    <row r="56" spans="1:36" x14ac:dyDescent="0.2">
      <c r="A56">
        <v>29282</v>
      </c>
      <c r="B56">
        <v>775</v>
      </c>
      <c r="C56">
        <v>2022</v>
      </c>
      <c r="D56" t="s">
        <v>119</v>
      </c>
      <c r="E56" t="s">
        <v>70</v>
      </c>
      <c r="F56">
        <v>27</v>
      </c>
      <c r="G56" t="s">
        <v>51</v>
      </c>
      <c r="H56">
        <v>65</v>
      </c>
      <c r="I56">
        <v>65</v>
      </c>
      <c r="J56">
        <v>2462</v>
      </c>
      <c r="K56">
        <v>442</v>
      </c>
      <c r="L56">
        <v>1097</v>
      </c>
      <c r="M56">
        <v>0.40300000000000002</v>
      </c>
      <c r="N56">
        <v>242</v>
      </c>
      <c r="O56">
        <v>642</v>
      </c>
      <c r="P56">
        <v>0.377</v>
      </c>
      <c r="Q56">
        <v>200</v>
      </c>
      <c r="R56">
        <v>455</v>
      </c>
      <c r="S56">
        <v>0.44</v>
      </c>
      <c r="T56">
        <v>0.51300000000000001</v>
      </c>
      <c r="U56">
        <v>194</v>
      </c>
      <c r="V56">
        <v>222</v>
      </c>
      <c r="W56">
        <v>0.874</v>
      </c>
      <c r="X56">
        <v>44</v>
      </c>
      <c r="Y56">
        <v>245</v>
      </c>
      <c r="Z56">
        <v>289</v>
      </c>
      <c r="AA56">
        <v>434</v>
      </c>
      <c r="AB56">
        <v>111</v>
      </c>
      <c r="AC56">
        <v>35</v>
      </c>
      <c r="AD56">
        <v>170</v>
      </c>
      <c r="AE56">
        <v>162</v>
      </c>
      <c r="AF56">
        <v>1320</v>
      </c>
      <c r="AG56">
        <f t="shared" si="0"/>
        <v>2.485783915515841</v>
      </c>
      <c r="AH56">
        <f t="shared" si="1"/>
        <v>2.3688058489033308</v>
      </c>
      <c r="AI56">
        <f t="shared" si="2"/>
        <v>1.6230706742485783</v>
      </c>
      <c r="AJ56">
        <f t="shared" ca="1" si="3"/>
        <v>0.84173763961762327</v>
      </c>
    </row>
    <row r="57" spans="1:36" x14ac:dyDescent="0.2">
      <c r="A57">
        <v>28553</v>
      </c>
      <c r="B57">
        <v>46</v>
      </c>
      <c r="C57">
        <v>2022</v>
      </c>
      <c r="D57" t="s">
        <v>120</v>
      </c>
      <c r="E57" t="s">
        <v>29</v>
      </c>
      <c r="F57">
        <v>33</v>
      </c>
      <c r="G57" t="s">
        <v>95</v>
      </c>
      <c r="H57">
        <v>59</v>
      </c>
      <c r="I57">
        <v>54</v>
      </c>
      <c r="J57">
        <v>1462</v>
      </c>
      <c r="K57">
        <v>179</v>
      </c>
      <c r="L57">
        <v>387</v>
      </c>
      <c r="M57">
        <v>0.46300000000000002</v>
      </c>
      <c r="N57">
        <v>108</v>
      </c>
      <c r="O57">
        <v>270</v>
      </c>
      <c r="P57">
        <v>0.4</v>
      </c>
      <c r="Q57">
        <v>71</v>
      </c>
      <c r="R57">
        <v>117</v>
      </c>
      <c r="S57">
        <v>0.60699999999999998</v>
      </c>
      <c r="T57">
        <v>0.60199999999999998</v>
      </c>
      <c r="U57">
        <v>25</v>
      </c>
      <c r="V57">
        <v>38</v>
      </c>
      <c r="W57">
        <v>0.65800000000000003</v>
      </c>
      <c r="X57">
        <v>29</v>
      </c>
      <c r="Y57">
        <v>225</v>
      </c>
      <c r="Z57">
        <v>254</v>
      </c>
      <c r="AA57">
        <v>100</v>
      </c>
      <c r="AB57">
        <v>58</v>
      </c>
      <c r="AC57">
        <v>42</v>
      </c>
      <c r="AD57">
        <v>40</v>
      </c>
      <c r="AE57">
        <v>80</v>
      </c>
      <c r="AF57">
        <v>491</v>
      </c>
      <c r="AG57">
        <f t="shared" si="0"/>
        <v>0.98495212038303692</v>
      </c>
      <c r="AH57">
        <f t="shared" si="1"/>
        <v>1.9699042407660738</v>
      </c>
      <c r="AI57">
        <f t="shared" si="2"/>
        <v>1.4281805745554035</v>
      </c>
      <c r="AJ57">
        <f t="shared" ca="1" si="3"/>
        <v>0.64243517235725311</v>
      </c>
    </row>
    <row r="58" spans="1:36" x14ac:dyDescent="0.2">
      <c r="A58">
        <v>29194</v>
      </c>
      <c r="B58">
        <v>687</v>
      </c>
      <c r="C58">
        <v>2022</v>
      </c>
      <c r="D58" t="s">
        <v>121</v>
      </c>
      <c r="E58" t="s">
        <v>35</v>
      </c>
      <c r="F58">
        <v>19</v>
      </c>
      <c r="G58" t="s">
        <v>46</v>
      </c>
      <c r="H58">
        <v>72</v>
      </c>
      <c r="I58">
        <v>13</v>
      </c>
      <c r="J58">
        <v>1489</v>
      </c>
      <c r="K58">
        <v>249</v>
      </c>
      <c r="L58">
        <v>525</v>
      </c>
      <c r="M58">
        <v>0.47399999999999998</v>
      </c>
      <c r="N58">
        <v>29</v>
      </c>
      <c r="O58">
        <v>117</v>
      </c>
      <c r="P58">
        <v>0.248</v>
      </c>
      <c r="Q58">
        <v>220</v>
      </c>
      <c r="R58">
        <v>408</v>
      </c>
      <c r="S58">
        <v>0.53900000000000003</v>
      </c>
      <c r="T58">
        <v>0.502</v>
      </c>
      <c r="U58">
        <v>165</v>
      </c>
      <c r="V58">
        <v>232</v>
      </c>
      <c r="W58">
        <v>0.71099999999999997</v>
      </c>
      <c r="X58">
        <v>138</v>
      </c>
      <c r="Y58">
        <v>255</v>
      </c>
      <c r="Z58">
        <v>393</v>
      </c>
      <c r="AA58">
        <v>185</v>
      </c>
      <c r="AB58">
        <v>59</v>
      </c>
      <c r="AC58">
        <v>68</v>
      </c>
      <c r="AD58">
        <v>145</v>
      </c>
      <c r="AE58">
        <v>214</v>
      </c>
      <c r="AF58">
        <v>692</v>
      </c>
      <c r="AG58">
        <f t="shared" si="0"/>
        <v>3.5057085292142376</v>
      </c>
      <c r="AH58">
        <f t="shared" si="1"/>
        <v>5.1739422431161852</v>
      </c>
      <c r="AI58">
        <f t="shared" si="2"/>
        <v>1.4264607118871726</v>
      </c>
      <c r="AJ58">
        <f t="shared" ca="1" si="3"/>
        <v>0.33030571686863675</v>
      </c>
    </row>
    <row r="59" spans="1:36" x14ac:dyDescent="0.2">
      <c r="A59">
        <v>28548</v>
      </c>
      <c r="B59">
        <v>41</v>
      </c>
      <c r="C59">
        <v>2022</v>
      </c>
      <c r="D59" t="s">
        <v>122</v>
      </c>
      <c r="E59" t="s">
        <v>41</v>
      </c>
      <c r="F59">
        <v>21</v>
      </c>
      <c r="G59" t="s">
        <v>58</v>
      </c>
      <c r="H59">
        <v>70</v>
      </c>
      <c r="I59">
        <v>70</v>
      </c>
      <c r="J59">
        <v>2417</v>
      </c>
      <c r="K59">
        <v>487</v>
      </c>
      <c r="L59">
        <v>1194</v>
      </c>
      <c r="M59">
        <v>0.40799999999999997</v>
      </c>
      <c r="N59">
        <v>138</v>
      </c>
      <c r="O59">
        <v>404</v>
      </c>
      <c r="P59">
        <v>0.34200000000000003</v>
      </c>
      <c r="Q59">
        <v>349</v>
      </c>
      <c r="R59">
        <v>790</v>
      </c>
      <c r="S59">
        <v>0.442</v>
      </c>
      <c r="T59">
        <v>0.46600000000000003</v>
      </c>
      <c r="U59">
        <v>290</v>
      </c>
      <c r="V59">
        <v>406</v>
      </c>
      <c r="W59">
        <v>0.71399999999999997</v>
      </c>
      <c r="X59">
        <v>66</v>
      </c>
      <c r="Y59">
        <v>342</v>
      </c>
      <c r="Z59">
        <v>408</v>
      </c>
      <c r="AA59">
        <v>208</v>
      </c>
      <c r="AB59">
        <v>43</v>
      </c>
      <c r="AC59">
        <v>16</v>
      </c>
      <c r="AD59">
        <v>151</v>
      </c>
      <c r="AE59">
        <v>142</v>
      </c>
      <c r="AF59">
        <v>1402</v>
      </c>
      <c r="AG59">
        <f t="shared" si="0"/>
        <v>2.2490690939180804</v>
      </c>
      <c r="AH59">
        <f t="shared" si="1"/>
        <v>2.1150186181216384</v>
      </c>
      <c r="AI59">
        <f t="shared" si="2"/>
        <v>0.64046338436077788</v>
      </c>
      <c r="AJ59">
        <f t="shared" ca="1" si="3"/>
        <v>0.48305683186739834</v>
      </c>
    </row>
    <row r="60" spans="1:36" x14ac:dyDescent="0.2">
      <c r="A60">
        <v>28549</v>
      </c>
      <c r="B60">
        <v>42</v>
      </c>
      <c r="C60">
        <v>2022</v>
      </c>
      <c r="D60" t="s">
        <v>123</v>
      </c>
      <c r="E60" t="s">
        <v>38</v>
      </c>
      <c r="F60">
        <v>31</v>
      </c>
      <c r="G60" t="s">
        <v>105</v>
      </c>
      <c r="H60">
        <v>71</v>
      </c>
      <c r="I60">
        <v>71</v>
      </c>
      <c r="J60">
        <v>2277</v>
      </c>
      <c r="K60">
        <v>392</v>
      </c>
      <c r="L60">
        <v>896</v>
      </c>
      <c r="M60">
        <v>0.438</v>
      </c>
      <c r="N60">
        <v>157</v>
      </c>
      <c r="O60">
        <v>430</v>
      </c>
      <c r="P60">
        <v>0.36499999999999999</v>
      </c>
      <c r="Q60">
        <v>235</v>
      </c>
      <c r="R60">
        <v>466</v>
      </c>
      <c r="S60">
        <v>0.504</v>
      </c>
      <c r="T60">
        <v>0.52500000000000002</v>
      </c>
      <c r="U60">
        <v>102</v>
      </c>
      <c r="V60">
        <v>127</v>
      </c>
      <c r="W60">
        <v>0.80300000000000005</v>
      </c>
      <c r="X60">
        <v>44</v>
      </c>
      <c r="Y60">
        <v>296</v>
      </c>
      <c r="Z60">
        <v>340</v>
      </c>
      <c r="AA60">
        <v>276</v>
      </c>
      <c r="AB60">
        <v>55</v>
      </c>
      <c r="AC60">
        <v>31</v>
      </c>
      <c r="AD60">
        <v>127</v>
      </c>
      <c r="AE60">
        <v>114</v>
      </c>
      <c r="AF60">
        <v>1043</v>
      </c>
      <c r="AG60">
        <f t="shared" si="0"/>
        <v>2.0079051383399209</v>
      </c>
      <c r="AH60">
        <f t="shared" si="1"/>
        <v>1.8023715415019763</v>
      </c>
      <c r="AI60">
        <f t="shared" si="2"/>
        <v>0.86956521739130432</v>
      </c>
      <c r="AJ60">
        <f t="shared" ca="1" si="3"/>
        <v>0.42074294405527357</v>
      </c>
    </row>
    <row r="61" spans="1:36" x14ac:dyDescent="0.2">
      <c r="A61">
        <v>29066</v>
      </c>
      <c r="B61">
        <v>559</v>
      </c>
      <c r="C61">
        <v>2022</v>
      </c>
      <c r="D61" t="s">
        <v>124</v>
      </c>
      <c r="E61" t="s">
        <v>70</v>
      </c>
      <c r="F61">
        <v>25</v>
      </c>
      <c r="G61" t="s">
        <v>111</v>
      </c>
      <c r="H61">
        <v>68</v>
      </c>
      <c r="I61">
        <v>68</v>
      </c>
      <c r="J61">
        <v>2366</v>
      </c>
      <c r="K61">
        <v>573</v>
      </c>
      <c r="L61">
        <v>1241</v>
      </c>
      <c r="M61">
        <v>0.46200000000000002</v>
      </c>
      <c r="N61">
        <v>96</v>
      </c>
      <c r="O61">
        <v>294</v>
      </c>
      <c r="P61">
        <v>0.32700000000000001</v>
      </c>
      <c r="Q61">
        <v>477</v>
      </c>
      <c r="R61">
        <v>947</v>
      </c>
      <c r="S61">
        <v>0.504</v>
      </c>
      <c r="T61">
        <v>0.5</v>
      </c>
      <c r="U61">
        <v>196</v>
      </c>
      <c r="V61">
        <v>247</v>
      </c>
      <c r="W61">
        <v>0.79400000000000004</v>
      </c>
      <c r="X61">
        <v>80</v>
      </c>
      <c r="Y61">
        <v>483</v>
      </c>
      <c r="Z61">
        <v>563</v>
      </c>
      <c r="AA61">
        <v>627</v>
      </c>
      <c r="AB61">
        <v>138</v>
      </c>
      <c r="AC61">
        <v>23</v>
      </c>
      <c r="AD61">
        <v>180</v>
      </c>
      <c r="AE61">
        <v>138</v>
      </c>
      <c r="AF61">
        <v>1438</v>
      </c>
      <c r="AG61">
        <f t="shared" si="0"/>
        <v>2.7387996618765849</v>
      </c>
      <c r="AH61">
        <f t="shared" si="1"/>
        <v>2.0997464074387153</v>
      </c>
      <c r="AI61">
        <f t="shared" si="2"/>
        <v>2.0997464074387153</v>
      </c>
      <c r="AJ61">
        <f t="shared" ca="1" si="3"/>
        <v>0.75139290589588559</v>
      </c>
    </row>
    <row r="62" spans="1:36" x14ac:dyDescent="0.2">
      <c r="A62">
        <v>29007</v>
      </c>
      <c r="B62">
        <v>500</v>
      </c>
      <c r="C62">
        <v>2022</v>
      </c>
      <c r="D62" t="s">
        <v>125</v>
      </c>
      <c r="E62" t="s">
        <v>38</v>
      </c>
      <c r="F62">
        <v>35</v>
      </c>
      <c r="G62" t="s">
        <v>72</v>
      </c>
      <c r="H62">
        <v>49</v>
      </c>
      <c r="I62">
        <v>14</v>
      </c>
      <c r="J62">
        <v>1002</v>
      </c>
      <c r="K62">
        <v>87</v>
      </c>
      <c r="L62">
        <v>220</v>
      </c>
      <c r="M62">
        <v>0.39500000000000002</v>
      </c>
      <c r="N62">
        <v>53</v>
      </c>
      <c r="O62">
        <v>157</v>
      </c>
      <c r="P62">
        <v>0.33800000000000002</v>
      </c>
      <c r="Q62">
        <v>34</v>
      </c>
      <c r="R62">
        <v>63</v>
      </c>
      <c r="S62">
        <v>0.54</v>
      </c>
      <c r="T62">
        <v>0.51600000000000001</v>
      </c>
      <c r="U62">
        <v>22</v>
      </c>
      <c r="V62">
        <v>28</v>
      </c>
      <c r="W62">
        <v>0.78600000000000003</v>
      </c>
      <c r="X62">
        <v>30</v>
      </c>
      <c r="Y62">
        <v>62</v>
      </c>
      <c r="Z62">
        <v>92</v>
      </c>
      <c r="AA62">
        <v>36</v>
      </c>
      <c r="AB62">
        <v>23</v>
      </c>
      <c r="AC62">
        <v>8</v>
      </c>
      <c r="AD62">
        <v>18</v>
      </c>
      <c r="AE62">
        <v>87</v>
      </c>
      <c r="AF62">
        <v>249</v>
      </c>
      <c r="AG62">
        <f t="shared" si="0"/>
        <v>0.6467065868263473</v>
      </c>
      <c r="AH62">
        <f t="shared" si="1"/>
        <v>3.125748502994012</v>
      </c>
      <c r="AI62">
        <f t="shared" si="2"/>
        <v>0.82634730538922152</v>
      </c>
      <c r="AJ62">
        <f t="shared" ca="1" si="3"/>
        <v>0.69218387995240827</v>
      </c>
    </row>
    <row r="63" spans="1:36" x14ac:dyDescent="0.2">
      <c r="A63">
        <v>28928</v>
      </c>
      <c r="B63">
        <v>421</v>
      </c>
      <c r="C63">
        <v>2022</v>
      </c>
      <c r="D63" t="s">
        <v>126</v>
      </c>
      <c r="E63" t="s">
        <v>70</v>
      </c>
      <c r="F63">
        <v>30</v>
      </c>
      <c r="G63" t="s">
        <v>76</v>
      </c>
      <c r="H63">
        <v>65</v>
      </c>
      <c r="I63">
        <v>39</v>
      </c>
      <c r="J63">
        <v>1600</v>
      </c>
      <c r="K63">
        <v>178</v>
      </c>
      <c r="L63">
        <v>400</v>
      </c>
      <c r="M63">
        <v>0.44500000000000001</v>
      </c>
      <c r="N63">
        <v>65</v>
      </c>
      <c r="O63">
        <v>157</v>
      </c>
      <c r="P63">
        <v>0.41399999999999998</v>
      </c>
      <c r="Q63">
        <v>113</v>
      </c>
      <c r="R63">
        <v>243</v>
      </c>
      <c r="S63">
        <v>0.46500000000000002</v>
      </c>
      <c r="T63">
        <v>0.52600000000000002</v>
      </c>
      <c r="U63">
        <v>100</v>
      </c>
      <c r="V63">
        <v>113</v>
      </c>
      <c r="W63">
        <v>0.88500000000000001</v>
      </c>
      <c r="X63">
        <v>29</v>
      </c>
      <c r="Y63">
        <v>145</v>
      </c>
      <c r="Z63">
        <v>174</v>
      </c>
      <c r="AA63">
        <v>237</v>
      </c>
      <c r="AB63">
        <v>42</v>
      </c>
      <c r="AC63">
        <v>17</v>
      </c>
      <c r="AD63">
        <v>85</v>
      </c>
      <c r="AE63">
        <v>147</v>
      </c>
      <c r="AF63">
        <v>521</v>
      </c>
      <c r="AG63">
        <f t="shared" si="0"/>
        <v>1.9125000000000001</v>
      </c>
      <c r="AH63">
        <f t="shared" si="1"/>
        <v>3.3075000000000001</v>
      </c>
      <c r="AI63">
        <f t="shared" si="2"/>
        <v>0.94499999999999995</v>
      </c>
      <c r="AJ63">
        <f t="shared" ca="1" si="3"/>
        <v>0.20760287961141366</v>
      </c>
    </row>
    <row r="64" spans="1:36" x14ac:dyDescent="0.2">
      <c r="A64">
        <v>28661</v>
      </c>
      <c r="B64">
        <v>154</v>
      </c>
      <c r="C64">
        <v>2022</v>
      </c>
      <c r="D64" t="s">
        <v>127</v>
      </c>
      <c r="E64" t="s">
        <v>41</v>
      </c>
      <c r="F64">
        <v>31</v>
      </c>
      <c r="G64" t="s">
        <v>61</v>
      </c>
      <c r="H64">
        <v>78</v>
      </c>
      <c r="I64">
        <v>16</v>
      </c>
      <c r="J64">
        <v>1596</v>
      </c>
      <c r="K64">
        <v>200</v>
      </c>
      <c r="L64">
        <v>441</v>
      </c>
      <c r="M64">
        <v>0.45400000000000001</v>
      </c>
      <c r="N64">
        <v>77</v>
      </c>
      <c r="O64">
        <v>234</v>
      </c>
      <c r="P64">
        <v>0.32900000000000001</v>
      </c>
      <c r="Q64">
        <v>123</v>
      </c>
      <c r="R64">
        <v>207</v>
      </c>
      <c r="S64">
        <v>0.59399999999999997</v>
      </c>
      <c r="T64">
        <v>0.54100000000000004</v>
      </c>
      <c r="U64">
        <v>39</v>
      </c>
      <c r="V64">
        <v>52</v>
      </c>
      <c r="W64">
        <v>0.75</v>
      </c>
      <c r="X64">
        <v>86</v>
      </c>
      <c r="Y64">
        <v>224</v>
      </c>
      <c r="Z64">
        <v>310</v>
      </c>
      <c r="AA64">
        <v>91</v>
      </c>
      <c r="AB64">
        <v>46</v>
      </c>
      <c r="AC64">
        <v>36</v>
      </c>
      <c r="AD64">
        <v>67</v>
      </c>
      <c r="AE64">
        <v>151</v>
      </c>
      <c r="AF64">
        <v>516</v>
      </c>
      <c r="AG64">
        <f t="shared" si="0"/>
        <v>1.5112781954887218</v>
      </c>
      <c r="AH64">
        <f t="shared" si="1"/>
        <v>3.4060150375939848</v>
      </c>
      <c r="AI64">
        <f t="shared" si="2"/>
        <v>1.0375939849624061</v>
      </c>
      <c r="AJ64">
        <f t="shared" ca="1" si="3"/>
        <v>3.6951630380389178E-2</v>
      </c>
    </row>
    <row r="65" spans="1:36" x14ac:dyDescent="0.2">
      <c r="A65">
        <v>28623</v>
      </c>
      <c r="B65">
        <v>116</v>
      </c>
      <c r="C65">
        <v>2022</v>
      </c>
      <c r="D65" t="s">
        <v>128</v>
      </c>
      <c r="E65" t="s">
        <v>35</v>
      </c>
      <c r="F65">
        <v>27</v>
      </c>
      <c r="G65" t="s">
        <v>129</v>
      </c>
      <c r="H65">
        <v>74</v>
      </c>
      <c r="I65">
        <v>73</v>
      </c>
      <c r="J65">
        <v>2042</v>
      </c>
      <c r="K65">
        <v>370</v>
      </c>
      <c r="L65">
        <v>604</v>
      </c>
      <c r="M65">
        <v>0.61299999999999999</v>
      </c>
      <c r="N65">
        <v>0</v>
      </c>
      <c r="O65">
        <v>1</v>
      </c>
      <c r="P65">
        <v>0</v>
      </c>
      <c r="Q65">
        <v>370</v>
      </c>
      <c r="R65">
        <v>603</v>
      </c>
      <c r="S65">
        <v>0.61399999999999999</v>
      </c>
      <c r="T65">
        <v>0.61299999999999999</v>
      </c>
      <c r="U65">
        <v>80</v>
      </c>
      <c r="V65">
        <v>169</v>
      </c>
      <c r="W65">
        <v>0.47299999999999998</v>
      </c>
      <c r="X65">
        <v>279</v>
      </c>
      <c r="Y65">
        <v>598</v>
      </c>
      <c r="Z65">
        <v>877</v>
      </c>
      <c r="AA65">
        <v>92</v>
      </c>
      <c r="AB65">
        <v>55</v>
      </c>
      <c r="AC65">
        <v>93</v>
      </c>
      <c r="AD65">
        <v>44</v>
      </c>
      <c r="AE65">
        <v>166</v>
      </c>
      <c r="AF65">
        <v>820</v>
      </c>
      <c r="AG65">
        <f t="shared" si="0"/>
        <v>0.77571008814887366</v>
      </c>
      <c r="AH65">
        <f t="shared" si="1"/>
        <v>2.9265426052889323</v>
      </c>
      <c r="AI65">
        <f t="shared" si="2"/>
        <v>0.96963761018609207</v>
      </c>
      <c r="AJ65">
        <f t="shared" ca="1" si="3"/>
        <v>0.27395158424513244</v>
      </c>
    </row>
    <row r="66" spans="1:36" x14ac:dyDescent="0.2">
      <c r="A66">
        <v>29095</v>
      </c>
      <c r="B66">
        <v>588</v>
      </c>
      <c r="C66">
        <v>2022</v>
      </c>
      <c r="D66" t="s">
        <v>130</v>
      </c>
      <c r="E66" t="s">
        <v>41</v>
      </c>
      <c r="F66">
        <v>21</v>
      </c>
      <c r="G66" t="s">
        <v>117</v>
      </c>
      <c r="H66">
        <v>67</v>
      </c>
      <c r="I66">
        <v>61</v>
      </c>
      <c r="J66">
        <v>1981</v>
      </c>
      <c r="K66">
        <v>207</v>
      </c>
      <c r="L66">
        <v>431</v>
      </c>
      <c r="M66">
        <v>0.48</v>
      </c>
      <c r="N66">
        <v>55</v>
      </c>
      <c r="O66">
        <v>157</v>
      </c>
      <c r="P66">
        <v>0.35</v>
      </c>
      <c r="Q66">
        <v>152</v>
      </c>
      <c r="R66">
        <v>274</v>
      </c>
      <c r="S66">
        <v>0.55500000000000005</v>
      </c>
      <c r="T66">
        <v>0.54400000000000004</v>
      </c>
      <c r="U66">
        <v>119</v>
      </c>
      <c r="V66">
        <v>155</v>
      </c>
      <c r="W66">
        <v>0.76800000000000002</v>
      </c>
      <c r="X66">
        <v>72</v>
      </c>
      <c r="Y66">
        <v>129</v>
      </c>
      <c r="Z66">
        <v>201</v>
      </c>
      <c r="AA66">
        <v>121</v>
      </c>
      <c r="AB66">
        <v>56</v>
      </c>
      <c r="AC66">
        <v>22</v>
      </c>
      <c r="AD66">
        <v>58</v>
      </c>
      <c r="AE66">
        <v>164</v>
      </c>
      <c r="AF66">
        <v>588</v>
      </c>
      <c r="AG66">
        <f t="shared" ref="AG66:AG129" si="4">AD66*36/J66</f>
        <v>1.0540131246845028</v>
      </c>
      <c r="AH66">
        <f t="shared" ref="AH66:AH129" si="5">AE66*36/J66</f>
        <v>2.9803129732458356</v>
      </c>
      <c r="AI66">
        <f t="shared" ref="AI66:AI129" si="6">AB66*36/J66</f>
        <v>1.0176678445229681</v>
      </c>
      <c r="AJ66">
        <f t="shared" ref="AJ66:AJ129" ca="1" si="7">RAND()</f>
        <v>6.7683002448897689E-2</v>
      </c>
    </row>
    <row r="67" spans="1:36" x14ac:dyDescent="0.2">
      <c r="A67">
        <v>29019</v>
      </c>
      <c r="B67">
        <v>512</v>
      </c>
      <c r="C67">
        <v>2022</v>
      </c>
      <c r="D67" t="s">
        <v>131</v>
      </c>
      <c r="E67" t="s">
        <v>29</v>
      </c>
      <c r="F67">
        <v>21</v>
      </c>
      <c r="G67" t="s">
        <v>100</v>
      </c>
      <c r="H67">
        <v>70</v>
      </c>
      <c r="I67">
        <v>31</v>
      </c>
      <c r="J67">
        <v>1803</v>
      </c>
      <c r="K67">
        <v>255</v>
      </c>
      <c r="L67">
        <v>554</v>
      </c>
      <c r="M67">
        <v>0.46</v>
      </c>
      <c r="N67">
        <v>80</v>
      </c>
      <c r="O67">
        <v>252</v>
      </c>
      <c r="P67">
        <v>0.317</v>
      </c>
      <c r="Q67">
        <v>175</v>
      </c>
      <c r="R67">
        <v>302</v>
      </c>
      <c r="S67">
        <v>0.57899999999999996</v>
      </c>
      <c r="T67">
        <v>0.53200000000000003</v>
      </c>
      <c r="U67">
        <v>57</v>
      </c>
      <c r="V67">
        <v>71</v>
      </c>
      <c r="W67">
        <v>0.80300000000000005</v>
      </c>
      <c r="X67">
        <v>76</v>
      </c>
      <c r="Y67">
        <v>217</v>
      </c>
      <c r="Z67">
        <v>293</v>
      </c>
      <c r="AA67">
        <v>79</v>
      </c>
      <c r="AB67">
        <v>52</v>
      </c>
      <c r="AC67">
        <v>54</v>
      </c>
      <c r="AD67">
        <v>75</v>
      </c>
      <c r="AE67">
        <v>224</v>
      </c>
      <c r="AF67">
        <v>647</v>
      </c>
      <c r="AG67">
        <f t="shared" si="4"/>
        <v>1.497504159733777</v>
      </c>
      <c r="AH67">
        <f t="shared" si="5"/>
        <v>4.472545757071547</v>
      </c>
      <c r="AI67">
        <f t="shared" si="6"/>
        <v>1.038269550748752</v>
      </c>
      <c r="AJ67">
        <f t="shared" ca="1" si="7"/>
        <v>0.6016615371170746</v>
      </c>
    </row>
    <row r="68" spans="1:36" x14ac:dyDescent="0.2">
      <c r="A68">
        <v>28844</v>
      </c>
      <c r="B68">
        <v>337</v>
      </c>
      <c r="C68">
        <v>2022</v>
      </c>
      <c r="D68" t="s">
        <v>40</v>
      </c>
      <c r="E68" t="s">
        <v>60</v>
      </c>
      <c r="F68">
        <v>32</v>
      </c>
      <c r="G68" t="s">
        <v>61</v>
      </c>
      <c r="H68">
        <v>74</v>
      </c>
      <c r="I68">
        <v>65</v>
      </c>
      <c r="J68">
        <v>2057</v>
      </c>
      <c r="K68">
        <v>261</v>
      </c>
      <c r="L68">
        <v>662</v>
      </c>
      <c r="M68">
        <v>0.39400000000000002</v>
      </c>
      <c r="N68">
        <v>177</v>
      </c>
      <c r="O68">
        <v>482</v>
      </c>
      <c r="P68">
        <v>0.36699999999999999</v>
      </c>
      <c r="Q68">
        <v>84</v>
      </c>
      <c r="R68">
        <v>180</v>
      </c>
      <c r="S68">
        <v>0.46700000000000003</v>
      </c>
      <c r="T68">
        <v>0.52800000000000002</v>
      </c>
      <c r="U68">
        <v>50</v>
      </c>
      <c r="V68">
        <v>62</v>
      </c>
      <c r="W68">
        <v>0.80600000000000005</v>
      </c>
      <c r="X68">
        <v>29</v>
      </c>
      <c r="Y68">
        <v>161</v>
      </c>
      <c r="Z68">
        <v>190</v>
      </c>
      <c r="AA68">
        <v>128</v>
      </c>
      <c r="AB68">
        <v>57</v>
      </c>
      <c r="AC68">
        <v>33</v>
      </c>
      <c r="AD68">
        <v>70</v>
      </c>
      <c r="AE68">
        <v>154</v>
      </c>
      <c r="AF68">
        <v>749</v>
      </c>
      <c r="AG68">
        <f t="shared" si="4"/>
        <v>1.2250850753524549</v>
      </c>
      <c r="AH68">
        <f t="shared" si="5"/>
        <v>2.6951871657754012</v>
      </c>
      <c r="AI68">
        <f t="shared" si="6"/>
        <v>0.997569275644142</v>
      </c>
      <c r="AJ68">
        <f t="shared" ca="1" si="7"/>
        <v>0.63319717716636603</v>
      </c>
    </row>
    <row r="69" spans="1:36" x14ac:dyDescent="0.2">
      <c r="A69">
        <v>28888</v>
      </c>
      <c r="B69">
        <v>381</v>
      </c>
      <c r="C69">
        <v>2022</v>
      </c>
      <c r="D69" t="s">
        <v>132</v>
      </c>
      <c r="E69" t="s">
        <v>35</v>
      </c>
      <c r="F69">
        <v>37</v>
      </c>
      <c r="G69" t="s">
        <v>102</v>
      </c>
      <c r="H69">
        <v>56</v>
      </c>
      <c r="I69">
        <v>56</v>
      </c>
      <c r="J69">
        <v>2084</v>
      </c>
      <c r="K69">
        <v>640</v>
      </c>
      <c r="L69">
        <v>1221</v>
      </c>
      <c r="M69">
        <v>0.52400000000000002</v>
      </c>
      <c r="N69">
        <v>161</v>
      </c>
      <c r="O69">
        <v>448</v>
      </c>
      <c r="P69">
        <v>0.35899999999999999</v>
      </c>
      <c r="Q69">
        <v>479</v>
      </c>
      <c r="R69">
        <v>773</v>
      </c>
      <c r="S69">
        <v>0.62</v>
      </c>
      <c r="T69">
        <v>0.59</v>
      </c>
      <c r="U69">
        <v>254</v>
      </c>
      <c r="V69">
        <v>336</v>
      </c>
      <c r="W69">
        <v>0.75600000000000001</v>
      </c>
      <c r="X69">
        <v>63</v>
      </c>
      <c r="Y69">
        <v>396</v>
      </c>
      <c r="Z69">
        <v>459</v>
      </c>
      <c r="AA69">
        <v>349</v>
      </c>
      <c r="AB69">
        <v>73</v>
      </c>
      <c r="AC69">
        <v>59</v>
      </c>
      <c r="AD69">
        <v>196</v>
      </c>
      <c r="AE69">
        <v>121</v>
      </c>
      <c r="AF69">
        <v>1695</v>
      </c>
      <c r="AG69">
        <f t="shared" si="4"/>
        <v>3.385796545105566</v>
      </c>
      <c r="AH69">
        <f t="shared" si="5"/>
        <v>2.09021113243762</v>
      </c>
      <c r="AI69">
        <f t="shared" si="6"/>
        <v>1.2610364683301343</v>
      </c>
      <c r="AJ69">
        <f t="shared" ca="1" si="7"/>
        <v>0.24692118344131342</v>
      </c>
    </row>
    <row r="70" spans="1:36" x14ac:dyDescent="0.2">
      <c r="A70">
        <v>29091</v>
      </c>
      <c r="B70">
        <v>584</v>
      </c>
      <c r="C70">
        <v>2022</v>
      </c>
      <c r="D70" t="s">
        <v>133</v>
      </c>
      <c r="E70" t="s">
        <v>29</v>
      </c>
      <c r="F70">
        <v>23</v>
      </c>
      <c r="G70" t="s">
        <v>64</v>
      </c>
      <c r="H70">
        <v>70</v>
      </c>
      <c r="I70">
        <v>20</v>
      </c>
      <c r="J70">
        <v>1749</v>
      </c>
      <c r="K70">
        <v>216</v>
      </c>
      <c r="L70">
        <v>575</v>
      </c>
      <c r="M70">
        <v>0.376</v>
      </c>
      <c r="N70">
        <v>118</v>
      </c>
      <c r="O70">
        <v>371</v>
      </c>
      <c r="P70">
        <v>0.318</v>
      </c>
      <c r="Q70">
        <v>98</v>
      </c>
      <c r="R70">
        <v>204</v>
      </c>
      <c r="S70">
        <v>0.48</v>
      </c>
      <c r="T70">
        <v>0.47799999999999998</v>
      </c>
      <c r="U70">
        <v>55</v>
      </c>
      <c r="V70">
        <v>65</v>
      </c>
      <c r="W70">
        <v>0.84599999999999997</v>
      </c>
      <c r="X70">
        <v>47</v>
      </c>
      <c r="Y70">
        <v>300</v>
      </c>
      <c r="Z70">
        <v>347</v>
      </c>
      <c r="AA70">
        <v>118</v>
      </c>
      <c r="AB70">
        <v>97</v>
      </c>
      <c r="AC70">
        <v>42</v>
      </c>
      <c r="AD70">
        <v>57</v>
      </c>
      <c r="AE70">
        <v>95</v>
      </c>
      <c r="AF70">
        <v>605</v>
      </c>
      <c r="AG70">
        <f t="shared" si="4"/>
        <v>1.1732418524871355</v>
      </c>
      <c r="AH70">
        <f t="shared" si="5"/>
        <v>1.9554030874785593</v>
      </c>
      <c r="AI70">
        <f t="shared" si="6"/>
        <v>1.9965694682675814</v>
      </c>
      <c r="AJ70">
        <f t="shared" ca="1" si="7"/>
        <v>0.8136044883072947</v>
      </c>
    </row>
    <row r="71" spans="1:36" x14ac:dyDescent="0.2">
      <c r="A71">
        <v>29165</v>
      </c>
      <c r="B71">
        <v>658</v>
      </c>
      <c r="C71">
        <v>2022</v>
      </c>
      <c r="D71" t="s">
        <v>134</v>
      </c>
      <c r="E71" t="s">
        <v>35</v>
      </c>
      <c r="F71">
        <v>23</v>
      </c>
      <c r="G71" t="s">
        <v>58</v>
      </c>
      <c r="H71">
        <v>72</v>
      </c>
      <c r="I71">
        <v>62</v>
      </c>
      <c r="J71">
        <v>1848</v>
      </c>
      <c r="K71">
        <v>261</v>
      </c>
      <c r="L71">
        <v>343</v>
      </c>
      <c r="M71">
        <v>0.76100000000000001</v>
      </c>
      <c r="N71">
        <v>0</v>
      </c>
      <c r="O71">
        <v>0</v>
      </c>
      <c r="Q71">
        <v>261</v>
      </c>
      <c r="R71">
        <v>343</v>
      </c>
      <c r="S71">
        <v>0.76100000000000001</v>
      </c>
      <c r="T71">
        <v>0.76100000000000001</v>
      </c>
      <c r="U71">
        <v>88</v>
      </c>
      <c r="V71">
        <v>181</v>
      </c>
      <c r="W71">
        <v>0.48599999999999999</v>
      </c>
      <c r="X71">
        <v>295</v>
      </c>
      <c r="Y71">
        <v>322</v>
      </c>
      <c r="Z71">
        <v>617</v>
      </c>
      <c r="AA71">
        <v>38</v>
      </c>
      <c r="AB71">
        <v>58</v>
      </c>
      <c r="AC71">
        <v>133</v>
      </c>
      <c r="AD71">
        <v>60</v>
      </c>
      <c r="AE71">
        <v>195</v>
      </c>
      <c r="AF71">
        <v>610</v>
      </c>
      <c r="AG71">
        <f t="shared" si="4"/>
        <v>1.1688311688311688</v>
      </c>
      <c r="AH71">
        <f t="shared" si="5"/>
        <v>3.7987012987012987</v>
      </c>
      <c r="AI71">
        <f t="shared" si="6"/>
        <v>1.1298701298701299</v>
      </c>
      <c r="AJ71">
        <f t="shared" ca="1" si="7"/>
        <v>0.64896065728081775</v>
      </c>
    </row>
    <row r="72" spans="1:36" x14ac:dyDescent="0.2">
      <c r="A72">
        <v>28555</v>
      </c>
      <c r="B72">
        <v>48</v>
      </c>
      <c r="C72">
        <v>2022</v>
      </c>
      <c r="D72" t="s">
        <v>135</v>
      </c>
      <c r="E72" t="s">
        <v>29</v>
      </c>
      <c r="F72">
        <v>21</v>
      </c>
      <c r="G72" t="s">
        <v>44</v>
      </c>
      <c r="H72">
        <v>69</v>
      </c>
      <c r="I72">
        <v>53</v>
      </c>
      <c r="J72">
        <v>1924</v>
      </c>
      <c r="K72">
        <v>274</v>
      </c>
      <c r="L72">
        <v>649</v>
      </c>
      <c r="M72">
        <v>0.42199999999999999</v>
      </c>
      <c r="N72">
        <v>80</v>
      </c>
      <c r="O72">
        <v>269</v>
      </c>
      <c r="P72">
        <v>0.29699999999999999</v>
      </c>
      <c r="Q72">
        <v>194</v>
      </c>
      <c r="R72">
        <v>380</v>
      </c>
      <c r="S72">
        <v>0.51100000000000001</v>
      </c>
      <c r="T72">
        <v>0.48399999999999999</v>
      </c>
      <c r="U72">
        <v>117</v>
      </c>
      <c r="V72">
        <v>170</v>
      </c>
      <c r="W72">
        <v>0.68799999999999994</v>
      </c>
      <c r="X72">
        <v>71</v>
      </c>
      <c r="Y72">
        <v>365</v>
      </c>
      <c r="Z72">
        <v>436</v>
      </c>
      <c r="AA72">
        <v>97</v>
      </c>
      <c r="AB72">
        <v>58</v>
      </c>
      <c r="AC72">
        <v>70</v>
      </c>
      <c r="AD72">
        <v>90</v>
      </c>
      <c r="AE72">
        <v>68</v>
      </c>
      <c r="AF72">
        <v>745</v>
      </c>
      <c r="AG72">
        <f t="shared" si="4"/>
        <v>1.683991683991684</v>
      </c>
      <c r="AH72">
        <f t="shared" si="5"/>
        <v>1.2723492723492724</v>
      </c>
      <c r="AI72">
        <f t="shared" si="6"/>
        <v>1.0852390852390852</v>
      </c>
      <c r="AJ72">
        <f t="shared" ca="1" si="7"/>
        <v>5.5242389442764495E-3</v>
      </c>
    </row>
    <row r="73" spans="1:36" x14ac:dyDescent="0.2">
      <c r="A73">
        <v>28647</v>
      </c>
      <c r="B73">
        <v>140</v>
      </c>
      <c r="C73">
        <v>2022</v>
      </c>
      <c r="D73" t="s">
        <v>136</v>
      </c>
      <c r="E73" t="s">
        <v>29</v>
      </c>
      <c r="F73">
        <v>24</v>
      </c>
      <c r="G73" t="s">
        <v>129</v>
      </c>
      <c r="H73">
        <v>54</v>
      </c>
      <c r="I73">
        <v>53</v>
      </c>
      <c r="J73">
        <v>1663</v>
      </c>
      <c r="K73">
        <v>339</v>
      </c>
      <c r="L73">
        <v>644</v>
      </c>
      <c r="M73">
        <v>0.52600000000000002</v>
      </c>
      <c r="N73">
        <v>64</v>
      </c>
      <c r="O73">
        <v>176</v>
      </c>
      <c r="P73">
        <v>0.36399999999999999</v>
      </c>
      <c r="Q73">
        <v>275</v>
      </c>
      <c r="R73">
        <v>468</v>
      </c>
      <c r="S73">
        <v>0.58799999999999997</v>
      </c>
      <c r="T73">
        <v>0.57599999999999996</v>
      </c>
      <c r="U73">
        <v>134</v>
      </c>
      <c r="V73">
        <v>169</v>
      </c>
      <c r="W73">
        <v>0.79300000000000004</v>
      </c>
      <c r="X73">
        <v>93</v>
      </c>
      <c r="Y73">
        <v>329</v>
      </c>
      <c r="Z73">
        <v>422</v>
      </c>
      <c r="AA73">
        <v>98</v>
      </c>
      <c r="AB73">
        <v>33</v>
      </c>
      <c r="AC73">
        <v>56</v>
      </c>
      <c r="AD73">
        <v>60</v>
      </c>
      <c r="AE73">
        <v>164</v>
      </c>
      <c r="AF73">
        <v>876</v>
      </c>
      <c r="AG73">
        <f t="shared" si="4"/>
        <v>1.2988574864702345</v>
      </c>
      <c r="AH73">
        <f t="shared" si="5"/>
        <v>3.5502104630186411</v>
      </c>
      <c r="AI73">
        <f t="shared" si="6"/>
        <v>0.71437161755862899</v>
      </c>
      <c r="AJ73">
        <f t="shared" ca="1" si="7"/>
        <v>0.30234646869367676</v>
      </c>
    </row>
    <row r="74" spans="1:36" x14ac:dyDescent="0.2">
      <c r="A74">
        <v>29130</v>
      </c>
      <c r="B74">
        <v>623</v>
      </c>
      <c r="C74">
        <v>2022</v>
      </c>
      <c r="D74" t="s">
        <v>85</v>
      </c>
      <c r="E74" t="s">
        <v>29</v>
      </c>
      <c r="F74">
        <v>26</v>
      </c>
      <c r="G74" t="s">
        <v>61</v>
      </c>
      <c r="H74">
        <v>51</v>
      </c>
      <c r="I74">
        <v>51</v>
      </c>
      <c r="J74">
        <v>1481</v>
      </c>
      <c r="K74">
        <v>352</v>
      </c>
      <c r="L74">
        <v>767</v>
      </c>
      <c r="M74">
        <v>0.45900000000000002</v>
      </c>
      <c r="N74">
        <v>78</v>
      </c>
      <c r="O74">
        <v>252</v>
      </c>
      <c r="P74">
        <v>0.31</v>
      </c>
      <c r="Q74">
        <v>274</v>
      </c>
      <c r="R74">
        <v>515</v>
      </c>
      <c r="S74">
        <v>0.53200000000000003</v>
      </c>
      <c r="T74">
        <v>0.51</v>
      </c>
      <c r="U74">
        <v>248</v>
      </c>
      <c r="V74">
        <v>286</v>
      </c>
      <c r="W74">
        <v>0.86699999999999999</v>
      </c>
      <c r="X74">
        <v>102</v>
      </c>
      <c r="Y74">
        <v>309</v>
      </c>
      <c r="Z74">
        <v>411</v>
      </c>
      <c r="AA74">
        <v>119</v>
      </c>
      <c r="AB74">
        <v>37</v>
      </c>
      <c r="AC74">
        <v>84</v>
      </c>
      <c r="AD74">
        <v>81</v>
      </c>
      <c r="AE74">
        <v>137</v>
      </c>
      <c r="AF74">
        <v>1030</v>
      </c>
      <c r="AG74">
        <f t="shared" si="4"/>
        <v>1.9689399054692776</v>
      </c>
      <c r="AH74">
        <f t="shared" si="5"/>
        <v>3.3301823092505063</v>
      </c>
      <c r="AI74">
        <f t="shared" si="6"/>
        <v>0.89939230249831192</v>
      </c>
      <c r="AJ74">
        <f t="shared" ca="1" si="7"/>
        <v>0.69085133416424138</v>
      </c>
    </row>
    <row r="75" spans="1:36" x14ac:dyDescent="0.2">
      <c r="A75">
        <v>29176</v>
      </c>
      <c r="B75">
        <v>669</v>
      </c>
      <c r="C75">
        <v>2022</v>
      </c>
      <c r="D75" t="s">
        <v>137</v>
      </c>
      <c r="E75" t="s">
        <v>70</v>
      </c>
      <c r="F75">
        <v>25</v>
      </c>
      <c r="G75" t="s">
        <v>100</v>
      </c>
      <c r="H75">
        <v>65</v>
      </c>
      <c r="I75">
        <v>65</v>
      </c>
      <c r="J75">
        <v>2077</v>
      </c>
      <c r="K75">
        <v>401</v>
      </c>
      <c r="L75">
        <v>975</v>
      </c>
      <c r="M75">
        <v>0.41099999999999998</v>
      </c>
      <c r="N75">
        <v>176</v>
      </c>
      <c r="O75">
        <v>518</v>
      </c>
      <c r="P75">
        <v>0.34</v>
      </c>
      <c r="Q75">
        <v>225</v>
      </c>
      <c r="R75">
        <v>457</v>
      </c>
      <c r="S75">
        <v>0.49199999999999999</v>
      </c>
      <c r="T75">
        <v>0.502</v>
      </c>
      <c r="U75">
        <v>198</v>
      </c>
      <c r="V75">
        <v>240</v>
      </c>
      <c r="W75">
        <v>0.82499999999999996</v>
      </c>
      <c r="X75">
        <v>25</v>
      </c>
      <c r="Y75">
        <v>191</v>
      </c>
      <c r="Z75">
        <v>216</v>
      </c>
      <c r="AA75">
        <v>460</v>
      </c>
      <c r="AB75">
        <v>62</v>
      </c>
      <c r="AC75">
        <v>22</v>
      </c>
      <c r="AD75">
        <v>165</v>
      </c>
      <c r="AE75">
        <v>130</v>
      </c>
      <c r="AF75">
        <v>1176</v>
      </c>
      <c r="AG75">
        <f t="shared" si="4"/>
        <v>2.8598940779971112</v>
      </c>
      <c r="AH75">
        <f t="shared" si="5"/>
        <v>2.2532498796340876</v>
      </c>
      <c r="AI75">
        <f t="shared" si="6"/>
        <v>1.0746268656716418</v>
      </c>
      <c r="AJ75">
        <f t="shared" ca="1" si="7"/>
        <v>0.52493147021628161</v>
      </c>
    </row>
    <row r="76" spans="1:36" x14ac:dyDescent="0.2">
      <c r="A76">
        <v>28784</v>
      </c>
      <c r="B76">
        <v>277</v>
      </c>
      <c r="C76">
        <v>2022</v>
      </c>
      <c r="D76" t="s">
        <v>138</v>
      </c>
      <c r="E76" t="s">
        <v>38</v>
      </c>
      <c r="F76">
        <v>19</v>
      </c>
      <c r="G76" t="s">
        <v>46</v>
      </c>
      <c r="H76">
        <v>67</v>
      </c>
      <c r="I76">
        <v>67</v>
      </c>
      <c r="J76">
        <v>2138</v>
      </c>
      <c r="K76">
        <v>406</v>
      </c>
      <c r="L76">
        <v>954</v>
      </c>
      <c r="M76">
        <v>0.42599999999999999</v>
      </c>
      <c r="N76">
        <v>157</v>
      </c>
      <c r="O76">
        <v>458</v>
      </c>
      <c r="P76">
        <v>0.34300000000000003</v>
      </c>
      <c r="Q76">
        <v>249</v>
      </c>
      <c r="R76">
        <v>496</v>
      </c>
      <c r="S76">
        <v>0.502</v>
      </c>
      <c r="T76">
        <v>0.50800000000000001</v>
      </c>
      <c r="U76">
        <v>188</v>
      </c>
      <c r="V76">
        <v>236</v>
      </c>
      <c r="W76">
        <v>0.79700000000000004</v>
      </c>
      <c r="X76">
        <v>33</v>
      </c>
      <c r="Y76">
        <v>193</v>
      </c>
      <c r="Z76">
        <v>226</v>
      </c>
      <c r="AA76">
        <v>176</v>
      </c>
      <c r="AB76">
        <v>44</v>
      </c>
      <c r="AC76">
        <v>18</v>
      </c>
      <c r="AD76">
        <v>135</v>
      </c>
      <c r="AE76">
        <v>103</v>
      </c>
      <c r="AF76">
        <v>1157</v>
      </c>
      <c r="AG76">
        <f t="shared" si="4"/>
        <v>2.2731524789522917</v>
      </c>
      <c r="AH76">
        <f t="shared" si="5"/>
        <v>1.734331150608045</v>
      </c>
      <c r="AI76">
        <f t="shared" si="6"/>
        <v>0.74087932647333954</v>
      </c>
      <c r="AJ76">
        <f t="shared" ca="1" si="7"/>
        <v>0.38434564381123493</v>
      </c>
    </row>
    <row r="77" spans="1:36" x14ac:dyDescent="0.2">
      <c r="A77">
        <v>28515</v>
      </c>
      <c r="B77">
        <v>8</v>
      </c>
      <c r="C77">
        <v>2022</v>
      </c>
      <c r="D77" t="s">
        <v>139</v>
      </c>
      <c r="E77" t="s">
        <v>38</v>
      </c>
      <c r="F77">
        <v>26</v>
      </c>
      <c r="G77" t="s">
        <v>72</v>
      </c>
      <c r="H77">
        <v>66</v>
      </c>
      <c r="I77">
        <v>61</v>
      </c>
      <c r="J77">
        <v>1805</v>
      </c>
      <c r="K77">
        <v>255</v>
      </c>
      <c r="L77">
        <v>569</v>
      </c>
      <c r="M77">
        <v>0.44800000000000001</v>
      </c>
      <c r="N77">
        <v>159</v>
      </c>
      <c r="O77">
        <v>389</v>
      </c>
      <c r="P77">
        <v>0.40899999999999997</v>
      </c>
      <c r="Q77">
        <v>96</v>
      </c>
      <c r="R77">
        <v>180</v>
      </c>
      <c r="S77">
        <v>0.53300000000000003</v>
      </c>
      <c r="T77">
        <v>0.58799999999999997</v>
      </c>
      <c r="U77">
        <v>64</v>
      </c>
      <c r="V77">
        <v>74</v>
      </c>
      <c r="W77">
        <v>0.86499999999999999</v>
      </c>
      <c r="X77">
        <v>32</v>
      </c>
      <c r="Y77">
        <v>190</v>
      </c>
      <c r="Z77">
        <v>222</v>
      </c>
      <c r="AA77">
        <v>100</v>
      </c>
      <c r="AB77">
        <v>46</v>
      </c>
      <c r="AC77">
        <v>18</v>
      </c>
      <c r="AD77">
        <v>43</v>
      </c>
      <c r="AE77">
        <v>96</v>
      </c>
      <c r="AF77">
        <v>733</v>
      </c>
      <c r="AG77">
        <f t="shared" si="4"/>
        <v>0.85761772853185592</v>
      </c>
      <c r="AH77">
        <f t="shared" si="5"/>
        <v>1.9146814404432133</v>
      </c>
      <c r="AI77">
        <f t="shared" si="6"/>
        <v>0.91745152354570636</v>
      </c>
      <c r="AJ77">
        <f t="shared" ca="1" si="7"/>
        <v>0.73238385030210185</v>
      </c>
    </row>
    <row r="78" spans="1:36" x14ac:dyDescent="0.2">
      <c r="A78">
        <v>28800</v>
      </c>
      <c r="B78">
        <v>293</v>
      </c>
      <c r="C78">
        <v>2022</v>
      </c>
      <c r="D78" t="s">
        <v>140</v>
      </c>
      <c r="E78" t="s">
        <v>70</v>
      </c>
      <c r="F78">
        <v>32</v>
      </c>
      <c r="G78" t="s">
        <v>108</v>
      </c>
      <c r="H78">
        <v>44</v>
      </c>
      <c r="I78">
        <v>44</v>
      </c>
      <c r="J78">
        <v>1627</v>
      </c>
      <c r="K78">
        <v>292</v>
      </c>
      <c r="L78">
        <v>706</v>
      </c>
      <c r="M78">
        <v>0.41399999999999998</v>
      </c>
      <c r="N78">
        <v>102</v>
      </c>
      <c r="O78">
        <v>307</v>
      </c>
      <c r="P78">
        <v>0.33200000000000002</v>
      </c>
      <c r="Q78">
        <v>190</v>
      </c>
      <c r="R78">
        <v>399</v>
      </c>
      <c r="S78">
        <v>0.47599999999999998</v>
      </c>
      <c r="T78">
        <v>0.48599999999999999</v>
      </c>
      <c r="U78">
        <v>304</v>
      </c>
      <c r="V78">
        <v>350</v>
      </c>
      <c r="W78">
        <v>0.86899999999999999</v>
      </c>
      <c r="X78">
        <v>42</v>
      </c>
      <c r="Y78">
        <v>309</v>
      </c>
      <c r="Z78">
        <v>351</v>
      </c>
      <c r="AA78">
        <v>447</v>
      </c>
      <c r="AB78">
        <v>56</v>
      </c>
      <c r="AC78">
        <v>31</v>
      </c>
      <c r="AD78">
        <v>212</v>
      </c>
      <c r="AE78">
        <v>105</v>
      </c>
      <c r="AF78">
        <v>990</v>
      </c>
      <c r="AG78">
        <f t="shared" si="4"/>
        <v>4.6908420405654576</v>
      </c>
      <c r="AH78">
        <f t="shared" si="5"/>
        <v>2.3232944068838353</v>
      </c>
      <c r="AI78">
        <f t="shared" si="6"/>
        <v>1.2390903503380455</v>
      </c>
      <c r="AJ78">
        <f t="shared" ca="1" si="7"/>
        <v>0.79854241248918945</v>
      </c>
    </row>
    <row r="79" spans="1:36" x14ac:dyDescent="0.2">
      <c r="A79">
        <v>29121</v>
      </c>
      <c r="B79">
        <v>614</v>
      </c>
      <c r="C79">
        <v>2022</v>
      </c>
      <c r="D79" t="s">
        <v>141</v>
      </c>
      <c r="E79" t="s">
        <v>35</v>
      </c>
      <c r="F79">
        <v>31</v>
      </c>
      <c r="G79" t="s">
        <v>82</v>
      </c>
      <c r="H79">
        <v>73</v>
      </c>
      <c r="I79">
        <v>73</v>
      </c>
      <c r="J79">
        <v>1793</v>
      </c>
      <c r="K79">
        <v>205</v>
      </c>
      <c r="L79">
        <v>320</v>
      </c>
      <c r="M79">
        <v>0.64100000000000001</v>
      </c>
      <c r="N79">
        <v>0</v>
      </c>
      <c r="O79">
        <v>2</v>
      </c>
      <c r="P79">
        <v>0</v>
      </c>
      <c r="Q79">
        <v>205</v>
      </c>
      <c r="R79">
        <v>318</v>
      </c>
      <c r="S79">
        <v>0.64500000000000002</v>
      </c>
      <c r="T79">
        <v>0.64100000000000001</v>
      </c>
      <c r="U79">
        <v>67</v>
      </c>
      <c r="V79">
        <v>171</v>
      </c>
      <c r="W79">
        <v>0.39200000000000002</v>
      </c>
      <c r="X79">
        <v>176</v>
      </c>
      <c r="Y79">
        <v>389</v>
      </c>
      <c r="Z79">
        <v>565</v>
      </c>
      <c r="AA79">
        <v>226</v>
      </c>
      <c r="AB79">
        <v>61</v>
      </c>
      <c r="AC79">
        <v>52</v>
      </c>
      <c r="AD79">
        <v>100</v>
      </c>
      <c r="AE79">
        <v>224</v>
      </c>
      <c r="AF79">
        <v>477</v>
      </c>
      <c r="AG79">
        <f t="shared" si="4"/>
        <v>2.0078081427774679</v>
      </c>
      <c r="AH79">
        <f t="shared" si="5"/>
        <v>4.497490239821528</v>
      </c>
      <c r="AI79">
        <f t="shared" si="6"/>
        <v>1.2247629670942555</v>
      </c>
      <c r="AJ79">
        <f t="shared" ca="1" si="7"/>
        <v>0.11045580481893846</v>
      </c>
    </row>
    <row r="80" spans="1:36" x14ac:dyDescent="0.2">
      <c r="A80">
        <v>28665</v>
      </c>
      <c r="B80">
        <v>158</v>
      </c>
      <c r="C80">
        <v>2022</v>
      </c>
      <c r="D80" t="s">
        <v>142</v>
      </c>
      <c r="E80" t="s">
        <v>29</v>
      </c>
      <c r="F80">
        <v>31</v>
      </c>
      <c r="G80" t="s">
        <v>143</v>
      </c>
      <c r="H80">
        <v>67</v>
      </c>
      <c r="I80">
        <v>67</v>
      </c>
      <c r="J80">
        <v>1886</v>
      </c>
      <c r="K80">
        <v>217</v>
      </c>
      <c r="L80">
        <v>544</v>
      </c>
      <c r="M80">
        <v>0.39900000000000002</v>
      </c>
      <c r="N80">
        <v>127</v>
      </c>
      <c r="O80">
        <v>365</v>
      </c>
      <c r="P80">
        <v>0.34799999999999998</v>
      </c>
      <c r="Q80">
        <v>90</v>
      </c>
      <c r="R80">
        <v>179</v>
      </c>
      <c r="S80">
        <v>0.503</v>
      </c>
      <c r="T80">
        <v>0.51600000000000001</v>
      </c>
      <c r="U80">
        <v>71</v>
      </c>
      <c r="V80">
        <v>90</v>
      </c>
      <c r="W80">
        <v>0.78900000000000003</v>
      </c>
      <c r="X80">
        <v>30</v>
      </c>
      <c r="Y80">
        <v>324</v>
      </c>
      <c r="Z80">
        <v>354</v>
      </c>
      <c r="AA80">
        <v>124</v>
      </c>
      <c r="AB80">
        <v>95</v>
      </c>
      <c r="AC80">
        <v>30</v>
      </c>
      <c r="AD80">
        <v>55</v>
      </c>
      <c r="AE80">
        <v>173</v>
      </c>
      <c r="AF80">
        <v>632</v>
      </c>
      <c r="AG80">
        <f t="shared" si="4"/>
        <v>1.0498409331919407</v>
      </c>
      <c r="AH80">
        <f t="shared" si="5"/>
        <v>3.3022269353128313</v>
      </c>
      <c r="AI80">
        <f t="shared" si="6"/>
        <v>1.8133616118769884</v>
      </c>
      <c r="AJ80">
        <f t="shared" ca="1" si="7"/>
        <v>0.25451220506039829</v>
      </c>
    </row>
    <row r="81" spans="1:36" x14ac:dyDescent="0.2">
      <c r="A81">
        <v>28745</v>
      </c>
      <c r="B81">
        <v>238</v>
      </c>
      <c r="C81">
        <v>2022</v>
      </c>
      <c r="D81" t="s">
        <v>144</v>
      </c>
      <c r="E81" t="s">
        <v>70</v>
      </c>
      <c r="F81">
        <v>24</v>
      </c>
      <c r="G81" t="s">
        <v>145</v>
      </c>
      <c r="H81">
        <v>59</v>
      </c>
      <c r="I81">
        <v>59</v>
      </c>
      <c r="J81">
        <v>2083</v>
      </c>
      <c r="K81">
        <v>516</v>
      </c>
      <c r="L81">
        <v>1092</v>
      </c>
      <c r="M81">
        <v>0.47299999999999998</v>
      </c>
      <c r="N81">
        <v>74</v>
      </c>
      <c r="O81">
        <v>249</v>
      </c>
      <c r="P81">
        <v>0.29699999999999999</v>
      </c>
      <c r="Q81">
        <v>442</v>
      </c>
      <c r="R81">
        <v>843</v>
      </c>
      <c r="S81">
        <v>0.52400000000000002</v>
      </c>
      <c r="T81">
        <v>0.50600000000000001</v>
      </c>
      <c r="U81">
        <v>261</v>
      </c>
      <c r="V81">
        <v>348</v>
      </c>
      <c r="W81">
        <v>0.75</v>
      </c>
      <c r="X81">
        <v>25</v>
      </c>
      <c r="Y81">
        <v>206</v>
      </c>
      <c r="Z81">
        <v>231</v>
      </c>
      <c r="AA81">
        <v>330</v>
      </c>
      <c r="AB81">
        <v>68</v>
      </c>
      <c r="AC81">
        <v>25</v>
      </c>
      <c r="AD81">
        <v>168</v>
      </c>
      <c r="AE81">
        <v>172</v>
      </c>
      <c r="AF81">
        <v>1367</v>
      </c>
      <c r="AG81">
        <f t="shared" si="4"/>
        <v>2.9035045607297167</v>
      </c>
      <c r="AH81">
        <f t="shared" si="5"/>
        <v>2.9726356216994718</v>
      </c>
      <c r="AI81">
        <f t="shared" si="6"/>
        <v>1.1752280364858376</v>
      </c>
      <c r="AJ81">
        <f t="shared" ca="1" si="7"/>
        <v>0.81222919834512064</v>
      </c>
    </row>
    <row r="82" spans="1:36" x14ac:dyDescent="0.2">
      <c r="A82">
        <v>29188</v>
      </c>
      <c r="B82">
        <v>681</v>
      </c>
      <c r="C82">
        <v>2022</v>
      </c>
      <c r="D82" t="s">
        <v>146</v>
      </c>
      <c r="E82" t="s">
        <v>147</v>
      </c>
      <c r="F82">
        <v>28</v>
      </c>
      <c r="G82" t="s">
        <v>61</v>
      </c>
      <c r="H82">
        <v>64</v>
      </c>
      <c r="I82">
        <v>29</v>
      </c>
      <c r="J82">
        <v>1837</v>
      </c>
      <c r="K82">
        <v>312</v>
      </c>
      <c r="L82">
        <v>724</v>
      </c>
      <c r="M82">
        <v>0.43099999999999999</v>
      </c>
      <c r="N82">
        <v>86</v>
      </c>
      <c r="O82">
        <v>250</v>
      </c>
      <c r="P82">
        <v>0.34399999999999997</v>
      </c>
      <c r="Q82">
        <v>226</v>
      </c>
      <c r="R82">
        <v>474</v>
      </c>
      <c r="S82">
        <v>0.47699999999999998</v>
      </c>
      <c r="T82">
        <v>0.49</v>
      </c>
      <c r="U82">
        <v>157</v>
      </c>
      <c r="V82">
        <v>184</v>
      </c>
      <c r="W82">
        <v>0.85299999999999998</v>
      </c>
      <c r="X82">
        <v>34</v>
      </c>
      <c r="Y82">
        <v>180</v>
      </c>
      <c r="Z82">
        <v>214</v>
      </c>
      <c r="AA82">
        <v>296</v>
      </c>
      <c r="AB82">
        <v>53</v>
      </c>
      <c r="AC82">
        <v>8</v>
      </c>
      <c r="AD82">
        <v>143</v>
      </c>
      <c r="AE82">
        <v>154</v>
      </c>
      <c r="AF82">
        <v>867</v>
      </c>
      <c r="AG82">
        <f t="shared" si="4"/>
        <v>2.8023952095808382</v>
      </c>
      <c r="AH82">
        <f t="shared" si="5"/>
        <v>3.0179640718562872</v>
      </c>
      <c r="AI82">
        <f t="shared" si="6"/>
        <v>1.0386499727817093</v>
      </c>
      <c r="AJ82">
        <f t="shared" ca="1" si="7"/>
        <v>0.40460451058592639</v>
      </c>
    </row>
    <row r="83" spans="1:36" x14ac:dyDescent="0.2">
      <c r="A83">
        <v>28509</v>
      </c>
      <c r="B83">
        <v>2</v>
      </c>
      <c r="C83">
        <v>2022</v>
      </c>
      <c r="D83" t="s">
        <v>148</v>
      </c>
      <c r="E83" t="s">
        <v>35</v>
      </c>
      <c r="F83">
        <v>24</v>
      </c>
      <c r="G83" t="s">
        <v>149</v>
      </c>
      <c r="H83">
        <v>56</v>
      </c>
      <c r="I83">
        <v>56</v>
      </c>
      <c r="J83">
        <v>1825</v>
      </c>
      <c r="K83">
        <v>406</v>
      </c>
      <c r="L83">
        <v>729</v>
      </c>
      <c r="M83">
        <v>0.55700000000000005</v>
      </c>
      <c r="N83">
        <v>0</v>
      </c>
      <c r="O83">
        <v>6</v>
      </c>
      <c r="P83">
        <v>0</v>
      </c>
      <c r="Q83">
        <v>406</v>
      </c>
      <c r="R83">
        <v>723</v>
      </c>
      <c r="S83">
        <v>0.56200000000000006</v>
      </c>
      <c r="T83">
        <v>0.55700000000000005</v>
      </c>
      <c r="U83">
        <v>256</v>
      </c>
      <c r="V83">
        <v>340</v>
      </c>
      <c r="W83">
        <v>0.753</v>
      </c>
      <c r="X83">
        <v>137</v>
      </c>
      <c r="Y83">
        <v>427</v>
      </c>
      <c r="Z83">
        <v>564</v>
      </c>
      <c r="AA83">
        <v>190</v>
      </c>
      <c r="AB83">
        <v>80</v>
      </c>
      <c r="AC83">
        <v>44</v>
      </c>
      <c r="AD83">
        <v>148</v>
      </c>
      <c r="AE83">
        <v>171</v>
      </c>
      <c r="AF83">
        <v>1068</v>
      </c>
      <c r="AG83">
        <f t="shared" si="4"/>
        <v>2.9194520547945206</v>
      </c>
      <c r="AH83">
        <f t="shared" si="5"/>
        <v>3.3731506849315069</v>
      </c>
      <c r="AI83">
        <f t="shared" si="6"/>
        <v>1.5780821917808219</v>
      </c>
      <c r="AJ83">
        <f t="shared" ca="1" si="7"/>
        <v>0.22791498542331112</v>
      </c>
    </row>
    <row r="84" spans="1:36" x14ac:dyDescent="0.2">
      <c r="A84">
        <v>29321</v>
      </c>
      <c r="B84">
        <v>814</v>
      </c>
      <c r="C84">
        <v>2022</v>
      </c>
      <c r="D84" t="s">
        <v>150</v>
      </c>
      <c r="E84" t="s">
        <v>29</v>
      </c>
      <c r="F84">
        <v>23</v>
      </c>
      <c r="G84" t="s">
        <v>36</v>
      </c>
      <c r="H84">
        <v>77</v>
      </c>
      <c r="I84">
        <v>21</v>
      </c>
      <c r="J84">
        <v>1875</v>
      </c>
      <c r="K84">
        <v>205</v>
      </c>
      <c r="L84">
        <v>432</v>
      </c>
      <c r="M84">
        <v>0.47499999999999998</v>
      </c>
      <c r="N84">
        <v>106</v>
      </c>
      <c r="O84">
        <v>258</v>
      </c>
      <c r="P84">
        <v>0.41099999999999998</v>
      </c>
      <c r="Q84">
        <v>99</v>
      </c>
      <c r="R84">
        <v>174</v>
      </c>
      <c r="S84">
        <v>0.56899999999999995</v>
      </c>
      <c r="T84">
        <v>0.59699999999999998</v>
      </c>
      <c r="U84">
        <v>86</v>
      </c>
      <c r="V84">
        <v>95</v>
      </c>
      <c r="W84">
        <v>0.90500000000000003</v>
      </c>
      <c r="X84">
        <v>64</v>
      </c>
      <c r="Y84">
        <v>210</v>
      </c>
      <c r="Z84">
        <v>274</v>
      </c>
      <c r="AA84">
        <v>78</v>
      </c>
      <c r="AB84">
        <v>38</v>
      </c>
      <c r="AC84">
        <v>57</v>
      </c>
      <c r="AD84">
        <v>62</v>
      </c>
      <c r="AE84">
        <v>186</v>
      </c>
      <c r="AF84">
        <v>602</v>
      </c>
      <c r="AG84">
        <f t="shared" si="4"/>
        <v>1.1903999999999999</v>
      </c>
      <c r="AH84">
        <f t="shared" si="5"/>
        <v>3.5712000000000002</v>
      </c>
      <c r="AI84">
        <f t="shared" si="6"/>
        <v>0.72960000000000003</v>
      </c>
      <c r="AJ84">
        <f t="shared" ca="1" si="7"/>
        <v>0.14105542612284028</v>
      </c>
    </row>
    <row r="85" spans="1:36" x14ac:dyDescent="0.2">
      <c r="A85">
        <v>28866</v>
      </c>
      <c r="B85">
        <v>359</v>
      </c>
      <c r="C85">
        <v>2022</v>
      </c>
      <c r="D85" t="s">
        <v>151</v>
      </c>
      <c r="E85" t="s">
        <v>41</v>
      </c>
      <c r="F85">
        <v>24</v>
      </c>
      <c r="G85" t="s">
        <v>129</v>
      </c>
      <c r="H85">
        <v>53</v>
      </c>
      <c r="I85">
        <v>52</v>
      </c>
      <c r="J85">
        <v>1577</v>
      </c>
      <c r="K85">
        <v>254</v>
      </c>
      <c r="L85">
        <v>575</v>
      </c>
      <c r="M85">
        <v>0.442</v>
      </c>
      <c r="N85">
        <v>74</v>
      </c>
      <c r="O85">
        <v>195</v>
      </c>
      <c r="P85">
        <v>0.379</v>
      </c>
      <c r="Q85">
        <v>180</v>
      </c>
      <c r="R85">
        <v>380</v>
      </c>
      <c r="S85">
        <v>0.47399999999999998</v>
      </c>
      <c r="T85">
        <v>0.50600000000000001</v>
      </c>
      <c r="U85">
        <v>127</v>
      </c>
      <c r="V85">
        <v>166</v>
      </c>
      <c r="W85">
        <v>0.76500000000000001</v>
      </c>
      <c r="X85">
        <v>26</v>
      </c>
      <c r="Y85">
        <v>150</v>
      </c>
      <c r="Z85">
        <v>176</v>
      </c>
      <c r="AA85">
        <v>68</v>
      </c>
      <c r="AB85">
        <v>36</v>
      </c>
      <c r="AC85">
        <v>21</v>
      </c>
      <c r="AD85">
        <v>69</v>
      </c>
      <c r="AE85">
        <v>155</v>
      </c>
      <c r="AF85">
        <v>709</v>
      </c>
      <c r="AG85">
        <f t="shared" si="4"/>
        <v>1.575142675967026</v>
      </c>
      <c r="AH85">
        <f t="shared" si="5"/>
        <v>3.5383639822447686</v>
      </c>
      <c r="AI85">
        <f t="shared" si="6"/>
        <v>0.82181357006975264</v>
      </c>
      <c r="AJ85">
        <f t="shared" ca="1" si="7"/>
        <v>0.56234447174861313</v>
      </c>
    </row>
    <row r="86" spans="1:36" x14ac:dyDescent="0.2">
      <c r="A86">
        <v>28875</v>
      </c>
      <c r="B86">
        <v>368</v>
      </c>
      <c r="C86">
        <v>2022</v>
      </c>
      <c r="D86" t="s">
        <v>152</v>
      </c>
      <c r="E86" t="s">
        <v>41</v>
      </c>
      <c r="F86">
        <v>24</v>
      </c>
      <c r="G86" t="s">
        <v>91</v>
      </c>
      <c r="H86">
        <v>55</v>
      </c>
      <c r="I86">
        <v>55</v>
      </c>
      <c r="J86">
        <v>1869</v>
      </c>
      <c r="K86">
        <v>453</v>
      </c>
      <c r="L86">
        <v>983</v>
      </c>
      <c r="M86">
        <v>0.46100000000000002</v>
      </c>
      <c r="N86">
        <v>74</v>
      </c>
      <c r="O86">
        <v>226</v>
      </c>
      <c r="P86">
        <v>0.32700000000000001</v>
      </c>
      <c r="Q86">
        <v>379</v>
      </c>
      <c r="R86">
        <v>757</v>
      </c>
      <c r="S86">
        <v>0.501</v>
      </c>
      <c r="T86">
        <v>0.498</v>
      </c>
      <c r="U86">
        <v>266</v>
      </c>
      <c r="V86">
        <v>322</v>
      </c>
      <c r="W86">
        <v>0.82599999999999996</v>
      </c>
      <c r="X86">
        <v>35</v>
      </c>
      <c r="Y86">
        <v>285</v>
      </c>
      <c r="Z86">
        <v>320</v>
      </c>
      <c r="AA86">
        <v>307</v>
      </c>
      <c r="AB86">
        <v>34</v>
      </c>
      <c r="AC86">
        <v>26</v>
      </c>
      <c r="AD86">
        <v>151</v>
      </c>
      <c r="AE86">
        <v>119</v>
      </c>
      <c r="AF86">
        <v>1246</v>
      </c>
      <c r="AG86">
        <f t="shared" si="4"/>
        <v>2.9085072231139648</v>
      </c>
      <c r="AH86">
        <f t="shared" si="5"/>
        <v>2.292134831460674</v>
      </c>
      <c r="AI86">
        <f t="shared" si="6"/>
        <v>0.6548956661316212</v>
      </c>
      <c r="AJ86">
        <f t="shared" ca="1" si="7"/>
        <v>0.5922996218548684</v>
      </c>
    </row>
    <row r="87" spans="1:36" x14ac:dyDescent="0.2">
      <c r="A87">
        <v>28566</v>
      </c>
      <c r="B87">
        <v>59</v>
      </c>
      <c r="C87">
        <v>2022</v>
      </c>
      <c r="D87" t="s">
        <v>153</v>
      </c>
      <c r="E87" t="s">
        <v>70</v>
      </c>
      <c r="F87">
        <v>33</v>
      </c>
      <c r="G87" t="s">
        <v>100</v>
      </c>
      <c r="H87">
        <v>58</v>
      </c>
      <c r="I87">
        <v>54</v>
      </c>
      <c r="J87">
        <v>1476</v>
      </c>
      <c r="K87">
        <v>177</v>
      </c>
      <c r="L87">
        <v>436</v>
      </c>
      <c r="M87">
        <v>0.40600000000000003</v>
      </c>
      <c r="N87">
        <v>83</v>
      </c>
      <c r="O87">
        <v>242</v>
      </c>
      <c r="P87">
        <v>0.34300000000000003</v>
      </c>
      <c r="Q87">
        <v>94</v>
      </c>
      <c r="R87">
        <v>194</v>
      </c>
      <c r="S87">
        <v>0.48499999999999999</v>
      </c>
      <c r="T87">
        <v>0.501</v>
      </c>
      <c r="U87">
        <v>96</v>
      </c>
      <c r="V87">
        <v>133</v>
      </c>
      <c r="W87">
        <v>0.72199999999999998</v>
      </c>
      <c r="X87">
        <v>62</v>
      </c>
      <c r="Y87">
        <v>178</v>
      </c>
      <c r="Z87">
        <v>240</v>
      </c>
      <c r="AA87">
        <v>268</v>
      </c>
      <c r="AB87">
        <v>67</v>
      </c>
      <c r="AC87">
        <v>52</v>
      </c>
      <c r="AD87">
        <v>73</v>
      </c>
      <c r="AE87">
        <v>174</v>
      </c>
      <c r="AF87">
        <v>533</v>
      </c>
      <c r="AG87">
        <f t="shared" si="4"/>
        <v>1.7804878048780488</v>
      </c>
      <c r="AH87">
        <f t="shared" si="5"/>
        <v>4.2439024390243905</v>
      </c>
      <c r="AI87">
        <f t="shared" si="6"/>
        <v>1.6341463414634145</v>
      </c>
      <c r="AJ87">
        <f t="shared" ca="1" si="7"/>
        <v>0.9626840684598954</v>
      </c>
    </row>
    <row r="88" spans="1:36" x14ac:dyDescent="0.2">
      <c r="A88">
        <v>28840</v>
      </c>
      <c r="B88">
        <v>333</v>
      </c>
      <c r="C88">
        <v>2022</v>
      </c>
      <c r="D88" t="s">
        <v>154</v>
      </c>
      <c r="E88" t="s">
        <v>70</v>
      </c>
      <c r="F88">
        <v>25</v>
      </c>
      <c r="G88" t="s">
        <v>61</v>
      </c>
      <c r="H88">
        <v>63</v>
      </c>
      <c r="I88">
        <v>15</v>
      </c>
      <c r="J88">
        <v>1021</v>
      </c>
      <c r="K88">
        <v>151</v>
      </c>
      <c r="L88">
        <v>338</v>
      </c>
      <c r="M88">
        <v>0.44700000000000001</v>
      </c>
      <c r="N88">
        <v>39</v>
      </c>
      <c r="O88">
        <v>103</v>
      </c>
      <c r="P88">
        <v>0.379</v>
      </c>
      <c r="Q88">
        <v>112</v>
      </c>
      <c r="R88">
        <v>235</v>
      </c>
      <c r="S88">
        <v>0.47699999999999998</v>
      </c>
      <c r="T88">
        <v>0.504</v>
      </c>
      <c r="U88">
        <v>59</v>
      </c>
      <c r="V88">
        <v>68</v>
      </c>
      <c r="W88">
        <v>0.86799999999999999</v>
      </c>
      <c r="X88">
        <v>24</v>
      </c>
      <c r="Y88">
        <v>98</v>
      </c>
      <c r="Z88">
        <v>122</v>
      </c>
      <c r="AA88">
        <v>153</v>
      </c>
      <c r="AB88">
        <v>42</v>
      </c>
      <c r="AC88">
        <v>9</v>
      </c>
      <c r="AD88">
        <v>67</v>
      </c>
      <c r="AE88">
        <v>92</v>
      </c>
      <c r="AF88">
        <v>400</v>
      </c>
      <c r="AG88">
        <f t="shared" si="4"/>
        <v>2.3623898139079333</v>
      </c>
      <c r="AH88">
        <f t="shared" si="5"/>
        <v>3.2438785504407446</v>
      </c>
      <c r="AI88">
        <f t="shared" si="6"/>
        <v>1.4809010773751223</v>
      </c>
      <c r="AJ88">
        <f t="shared" ca="1" si="7"/>
        <v>0.9990968757457076</v>
      </c>
    </row>
    <row r="89" spans="1:36" x14ac:dyDescent="0.2">
      <c r="A89">
        <v>29196</v>
      </c>
      <c r="B89">
        <v>689</v>
      </c>
      <c r="C89">
        <v>2022</v>
      </c>
      <c r="D89" t="s">
        <v>155</v>
      </c>
      <c r="E89" t="s">
        <v>38</v>
      </c>
      <c r="F89">
        <v>24</v>
      </c>
      <c r="G89" t="s">
        <v>143</v>
      </c>
      <c r="H89">
        <v>69</v>
      </c>
      <c r="I89">
        <v>14</v>
      </c>
      <c r="J89">
        <v>1437</v>
      </c>
      <c r="K89">
        <v>191</v>
      </c>
      <c r="L89">
        <v>485</v>
      </c>
      <c r="M89">
        <v>0.39400000000000002</v>
      </c>
      <c r="N89">
        <v>123</v>
      </c>
      <c r="O89">
        <v>334</v>
      </c>
      <c r="P89">
        <v>0.36799999999999999</v>
      </c>
      <c r="Q89">
        <v>68</v>
      </c>
      <c r="R89">
        <v>151</v>
      </c>
      <c r="S89">
        <v>0.45</v>
      </c>
      <c r="T89">
        <v>0.52100000000000002</v>
      </c>
      <c r="U89">
        <v>68</v>
      </c>
      <c r="V89">
        <v>81</v>
      </c>
      <c r="W89">
        <v>0.84</v>
      </c>
      <c r="X89">
        <v>16</v>
      </c>
      <c r="Y89">
        <v>110</v>
      </c>
      <c r="Z89">
        <v>126</v>
      </c>
      <c r="AA89">
        <v>108</v>
      </c>
      <c r="AB89">
        <v>28</v>
      </c>
      <c r="AC89">
        <v>9</v>
      </c>
      <c r="AD89">
        <v>41</v>
      </c>
      <c r="AE89">
        <v>92</v>
      </c>
      <c r="AF89">
        <v>573</v>
      </c>
      <c r="AG89">
        <f t="shared" si="4"/>
        <v>1.0271398747390397</v>
      </c>
      <c r="AH89">
        <f t="shared" si="5"/>
        <v>2.3048016701461376</v>
      </c>
      <c r="AI89">
        <f t="shared" si="6"/>
        <v>0.70146137787056373</v>
      </c>
      <c r="AJ89">
        <f t="shared" ca="1" si="7"/>
        <v>0.21337155896305415</v>
      </c>
    </row>
    <row r="90" spans="1:36" x14ac:dyDescent="0.2">
      <c r="A90">
        <v>28526</v>
      </c>
      <c r="B90">
        <v>19</v>
      </c>
      <c r="C90">
        <v>2022</v>
      </c>
      <c r="D90" t="s">
        <v>156</v>
      </c>
      <c r="E90" t="s">
        <v>41</v>
      </c>
      <c r="F90">
        <v>24</v>
      </c>
      <c r="G90" t="s">
        <v>51</v>
      </c>
      <c r="H90">
        <v>48</v>
      </c>
      <c r="I90">
        <v>48</v>
      </c>
      <c r="J90">
        <v>1728</v>
      </c>
      <c r="K90">
        <v>309</v>
      </c>
      <c r="L90">
        <v>697</v>
      </c>
      <c r="M90">
        <v>0.443</v>
      </c>
      <c r="N90">
        <v>115</v>
      </c>
      <c r="O90">
        <v>317</v>
      </c>
      <c r="P90">
        <v>0.36299999999999999</v>
      </c>
      <c r="Q90">
        <v>194</v>
      </c>
      <c r="R90">
        <v>380</v>
      </c>
      <c r="S90">
        <v>0.51100000000000001</v>
      </c>
      <c r="T90">
        <v>0.52600000000000002</v>
      </c>
      <c r="U90">
        <v>89</v>
      </c>
      <c r="V90">
        <v>118</v>
      </c>
      <c r="W90">
        <v>0.754</v>
      </c>
      <c r="X90">
        <v>74</v>
      </c>
      <c r="Y90">
        <v>190</v>
      </c>
      <c r="Z90">
        <v>264</v>
      </c>
      <c r="AA90">
        <v>125</v>
      </c>
      <c r="AB90">
        <v>71</v>
      </c>
      <c r="AC90">
        <v>25</v>
      </c>
      <c r="AD90">
        <v>80</v>
      </c>
      <c r="AE90">
        <v>131</v>
      </c>
      <c r="AF90">
        <v>822</v>
      </c>
      <c r="AG90">
        <f t="shared" si="4"/>
        <v>1.6666666666666667</v>
      </c>
      <c r="AH90">
        <f t="shared" si="5"/>
        <v>2.7291666666666665</v>
      </c>
      <c r="AI90">
        <f t="shared" si="6"/>
        <v>1.4791666666666667</v>
      </c>
      <c r="AJ90">
        <f t="shared" ca="1" si="7"/>
        <v>0.84475653594751643</v>
      </c>
    </row>
    <row r="91" spans="1:36" x14ac:dyDescent="0.2">
      <c r="A91">
        <v>28782</v>
      </c>
      <c r="B91">
        <v>275</v>
      </c>
      <c r="C91">
        <v>2022</v>
      </c>
      <c r="D91" t="s">
        <v>157</v>
      </c>
      <c r="E91" t="s">
        <v>41</v>
      </c>
      <c r="F91">
        <v>34</v>
      </c>
      <c r="G91" t="s">
        <v>39</v>
      </c>
      <c r="H91">
        <v>62</v>
      </c>
      <c r="I91">
        <v>28</v>
      </c>
      <c r="J91">
        <v>1353</v>
      </c>
      <c r="K91">
        <v>126</v>
      </c>
      <c r="L91">
        <v>320</v>
      </c>
      <c r="M91">
        <v>0.39400000000000002</v>
      </c>
      <c r="N91">
        <v>103</v>
      </c>
      <c r="O91">
        <v>271</v>
      </c>
      <c r="P91">
        <v>0.38</v>
      </c>
      <c r="Q91">
        <v>23</v>
      </c>
      <c r="R91">
        <v>49</v>
      </c>
      <c r="S91">
        <v>0.46899999999999997</v>
      </c>
      <c r="T91">
        <v>0.55500000000000005</v>
      </c>
      <c r="U91">
        <v>11</v>
      </c>
      <c r="V91">
        <v>14</v>
      </c>
      <c r="W91">
        <v>0.78600000000000003</v>
      </c>
      <c r="X91">
        <v>32</v>
      </c>
      <c r="Y91">
        <v>125</v>
      </c>
      <c r="Z91">
        <v>157</v>
      </c>
      <c r="AA91">
        <v>64</v>
      </c>
      <c r="AB91">
        <v>60</v>
      </c>
      <c r="AC91">
        <v>37</v>
      </c>
      <c r="AD91">
        <v>45</v>
      </c>
      <c r="AE91">
        <v>105</v>
      </c>
      <c r="AF91">
        <v>366</v>
      </c>
      <c r="AG91">
        <f t="shared" si="4"/>
        <v>1.1973392461197339</v>
      </c>
      <c r="AH91">
        <f t="shared" si="5"/>
        <v>2.7937915742793793</v>
      </c>
      <c r="AI91">
        <f t="shared" si="6"/>
        <v>1.5964523281596452</v>
      </c>
      <c r="AJ91">
        <f t="shared" ca="1" si="7"/>
        <v>0.90472363856183491</v>
      </c>
    </row>
    <row r="92" spans="1:36" x14ac:dyDescent="0.2">
      <c r="A92">
        <v>28832</v>
      </c>
      <c r="B92">
        <v>325</v>
      </c>
      <c r="C92">
        <v>2022</v>
      </c>
      <c r="D92" t="s">
        <v>158</v>
      </c>
      <c r="E92" t="s">
        <v>70</v>
      </c>
      <c r="F92">
        <v>35</v>
      </c>
      <c r="G92" t="s">
        <v>72</v>
      </c>
      <c r="H92">
        <v>54</v>
      </c>
      <c r="I92">
        <v>17</v>
      </c>
      <c r="J92">
        <v>1253</v>
      </c>
      <c r="K92">
        <v>118</v>
      </c>
      <c r="L92">
        <v>275</v>
      </c>
      <c r="M92">
        <v>0.42899999999999999</v>
      </c>
      <c r="N92">
        <v>41</v>
      </c>
      <c r="O92">
        <v>134</v>
      </c>
      <c r="P92">
        <v>0.30599999999999999</v>
      </c>
      <c r="Q92">
        <v>77</v>
      </c>
      <c r="R92">
        <v>141</v>
      </c>
      <c r="S92">
        <v>0.54600000000000004</v>
      </c>
      <c r="T92">
        <v>0.504</v>
      </c>
      <c r="U92">
        <v>57</v>
      </c>
      <c r="V92">
        <v>62</v>
      </c>
      <c r="W92">
        <v>0.91900000000000004</v>
      </c>
      <c r="X92">
        <v>38</v>
      </c>
      <c r="Y92">
        <v>117</v>
      </c>
      <c r="Z92">
        <v>155</v>
      </c>
      <c r="AA92">
        <v>120</v>
      </c>
      <c r="AB92">
        <v>42</v>
      </c>
      <c r="AC92">
        <v>6</v>
      </c>
      <c r="AD92">
        <v>41</v>
      </c>
      <c r="AE92">
        <v>70</v>
      </c>
      <c r="AF92">
        <v>334</v>
      </c>
      <c r="AG92">
        <f t="shared" si="4"/>
        <v>1.1779728651237031</v>
      </c>
      <c r="AH92">
        <f t="shared" si="5"/>
        <v>2.011173184357542</v>
      </c>
      <c r="AI92">
        <f t="shared" si="6"/>
        <v>1.2067039106145252</v>
      </c>
      <c r="AJ92">
        <f t="shared" ca="1" si="7"/>
        <v>0.9953192217528366</v>
      </c>
    </row>
    <row r="93" spans="1:36" x14ac:dyDescent="0.2">
      <c r="A93">
        <v>29078</v>
      </c>
      <c r="B93">
        <v>571</v>
      </c>
      <c r="C93">
        <v>2022</v>
      </c>
      <c r="D93" t="s">
        <v>159</v>
      </c>
      <c r="E93" t="s">
        <v>29</v>
      </c>
      <c r="F93">
        <v>28</v>
      </c>
      <c r="G93" t="s">
        <v>39</v>
      </c>
      <c r="H93">
        <v>76</v>
      </c>
      <c r="I93">
        <v>7</v>
      </c>
      <c r="J93">
        <v>1736</v>
      </c>
      <c r="K93">
        <v>246</v>
      </c>
      <c r="L93">
        <v>563</v>
      </c>
      <c r="M93">
        <v>0.437</v>
      </c>
      <c r="N93">
        <v>156</v>
      </c>
      <c r="O93">
        <v>387</v>
      </c>
      <c r="P93">
        <v>0.40300000000000002</v>
      </c>
      <c r="Q93">
        <v>90</v>
      </c>
      <c r="R93">
        <v>176</v>
      </c>
      <c r="S93">
        <v>0.51100000000000001</v>
      </c>
      <c r="T93">
        <v>0.57499999999999996</v>
      </c>
      <c r="U93">
        <v>52</v>
      </c>
      <c r="V93">
        <v>59</v>
      </c>
      <c r="W93">
        <v>0.88100000000000001</v>
      </c>
      <c r="X93">
        <v>25</v>
      </c>
      <c r="Y93">
        <v>178</v>
      </c>
      <c r="Z93">
        <v>203</v>
      </c>
      <c r="AA93">
        <v>102</v>
      </c>
      <c r="AB93">
        <v>30</v>
      </c>
      <c r="AC93">
        <v>13</v>
      </c>
      <c r="AD93">
        <v>59</v>
      </c>
      <c r="AE93">
        <v>190</v>
      </c>
      <c r="AF93">
        <v>700</v>
      </c>
      <c r="AG93">
        <f t="shared" si="4"/>
        <v>1.2235023041474655</v>
      </c>
      <c r="AH93">
        <f t="shared" si="5"/>
        <v>3.9400921658986174</v>
      </c>
      <c r="AI93">
        <f t="shared" si="6"/>
        <v>0.62211981566820274</v>
      </c>
      <c r="AJ93">
        <f t="shared" ca="1" si="7"/>
        <v>0.70477010844161381</v>
      </c>
    </row>
    <row r="94" spans="1:36" x14ac:dyDescent="0.2">
      <c r="A94">
        <v>28918</v>
      </c>
      <c r="B94">
        <v>411</v>
      </c>
      <c r="C94">
        <v>2022</v>
      </c>
      <c r="D94" t="s">
        <v>160</v>
      </c>
      <c r="E94" t="s">
        <v>29</v>
      </c>
      <c r="F94">
        <v>23</v>
      </c>
      <c r="G94" t="s">
        <v>91</v>
      </c>
      <c r="H94">
        <v>78</v>
      </c>
      <c r="I94">
        <v>69</v>
      </c>
      <c r="J94">
        <v>2335</v>
      </c>
      <c r="K94">
        <v>274</v>
      </c>
      <c r="L94">
        <v>576</v>
      </c>
      <c r="M94">
        <v>0.47599999999999998</v>
      </c>
      <c r="N94">
        <v>57</v>
      </c>
      <c r="O94">
        <v>169</v>
      </c>
      <c r="P94">
        <v>0.33700000000000002</v>
      </c>
      <c r="Q94">
        <v>217</v>
      </c>
      <c r="R94">
        <v>407</v>
      </c>
      <c r="S94">
        <v>0.53300000000000003</v>
      </c>
      <c r="T94">
        <v>0.52500000000000002</v>
      </c>
      <c r="U94">
        <v>137</v>
      </c>
      <c r="V94">
        <v>163</v>
      </c>
      <c r="W94">
        <v>0.84</v>
      </c>
      <c r="X94">
        <v>98</v>
      </c>
      <c r="Y94">
        <v>198</v>
      </c>
      <c r="Z94">
        <v>296</v>
      </c>
      <c r="AA94">
        <v>167</v>
      </c>
      <c r="AB94">
        <v>130</v>
      </c>
      <c r="AC94">
        <v>60</v>
      </c>
      <c r="AD94">
        <v>100</v>
      </c>
      <c r="AE94">
        <v>238</v>
      </c>
      <c r="AF94">
        <v>742</v>
      </c>
      <c r="AG94">
        <f t="shared" si="4"/>
        <v>1.5417558886509637</v>
      </c>
      <c r="AH94">
        <f t="shared" si="5"/>
        <v>3.6693790149892935</v>
      </c>
      <c r="AI94">
        <f t="shared" si="6"/>
        <v>2.0042826552462527</v>
      </c>
      <c r="AJ94">
        <f t="shared" ca="1" si="7"/>
        <v>0.9991610733964934</v>
      </c>
    </row>
    <row r="95" spans="1:36" x14ac:dyDescent="0.2">
      <c r="A95">
        <v>28706</v>
      </c>
      <c r="B95">
        <v>199</v>
      </c>
      <c r="C95">
        <v>2022</v>
      </c>
      <c r="D95" t="s">
        <v>161</v>
      </c>
      <c r="E95" t="s">
        <v>35</v>
      </c>
      <c r="F95">
        <v>28</v>
      </c>
      <c r="G95" t="s">
        <v>61</v>
      </c>
      <c r="H95">
        <v>73</v>
      </c>
      <c r="I95">
        <v>36</v>
      </c>
      <c r="J95">
        <v>1437</v>
      </c>
      <c r="K95">
        <v>247</v>
      </c>
      <c r="L95">
        <v>433</v>
      </c>
      <c r="M95">
        <v>0.56999999999999995</v>
      </c>
      <c r="N95">
        <v>0</v>
      </c>
      <c r="O95">
        <v>3</v>
      </c>
      <c r="P95">
        <v>0</v>
      </c>
      <c r="Q95">
        <v>247</v>
      </c>
      <c r="R95">
        <v>430</v>
      </c>
      <c r="S95">
        <v>0.57399999999999995</v>
      </c>
      <c r="T95">
        <v>0.56999999999999995</v>
      </c>
      <c r="U95">
        <v>86</v>
      </c>
      <c r="V95">
        <v>164</v>
      </c>
      <c r="W95">
        <v>0.52400000000000002</v>
      </c>
      <c r="X95">
        <v>229</v>
      </c>
      <c r="Y95">
        <v>451</v>
      </c>
      <c r="Z95">
        <v>680</v>
      </c>
      <c r="AA95">
        <v>131</v>
      </c>
      <c r="AB95">
        <v>78</v>
      </c>
      <c r="AC95">
        <v>68</v>
      </c>
      <c r="AD95">
        <v>115</v>
      </c>
      <c r="AE95">
        <v>192</v>
      </c>
      <c r="AF95">
        <v>580</v>
      </c>
      <c r="AG95">
        <f t="shared" si="4"/>
        <v>2.8810020876826723</v>
      </c>
      <c r="AH95">
        <f t="shared" si="5"/>
        <v>4.8100208768267221</v>
      </c>
      <c r="AI95">
        <f t="shared" si="6"/>
        <v>1.9540709812108559</v>
      </c>
      <c r="AJ95">
        <f t="shared" ca="1" si="7"/>
        <v>0.29936213371858666</v>
      </c>
    </row>
    <row r="96" spans="1:36" x14ac:dyDescent="0.2">
      <c r="A96">
        <v>29300</v>
      </c>
      <c r="B96">
        <v>793</v>
      </c>
      <c r="C96">
        <v>2022</v>
      </c>
      <c r="D96" t="s">
        <v>162</v>
      </c>
      <c r="E96" t="s">
        <v>35</v>
      </c>
      <c r="F96">
        <v>23</v>
      </c>
      <c r="G96" t="s">
        <v>82</v>
      </c>
      <c r="H96">
        <v>65</v>
      </c>
      <c r="I96">
        <v>28</v>
      </c>
      <c r="J96">
        <v>1768</v>
      </c>
      <c r="K96">
        <v>250</v>
      </c>
      <c r="L96">
        <v>532</v>
      </c>
      <c r="M96">
        <v>0.47</v>
      </c>
      <c r="N96">
        <v>110</v>
      </c>
      <c r="O96">
        <v>301</v>
      </c>
      <c r="P96">
        <v>0.36499999999999999</v>
      </c>
      <c r="Q96">
        <v>140</v>
      </c>
      <c r="R96">
        <v>231</v>
      </c>
      <c r="S96">
        <v>0.60599999999999998</v>
      </c>
      <c r="T96">
        <v>0.57299999999999995</v>
      </c>
      <c r="U96">
        <v>58</v>
      </c>
      <c r="V96">
        <v>81</v>
      </c>
      <c r="W96">
        <v>0.71599999999999997</v>
      </c>
      <c r="X96">
        <v>82</v>
      </c>
      <c r="Y96">
        <v>255</v>
      </c>
      <c r="Z96">
        <v>337</v>
      </c>
      <c r="AA96">
        <v>147</v>
      </c>
      <c r="AB96">
        <v>57</v>
      </c>
      <c r="AC96">
        <v>61</v>
      </c>
      <c r="AD96">
        <v>82</v>
      </c>
      <c r="AE96">
        <v>152</v>
      </c>
      <c r="AF96">
        <v>668</v>
      </c>
      <c r="AG96">
        <f t="shared" si="4"/>
        <v>1.6696832579185521</v>
      </c>
      <c r="AH96">
        <f t="shared" si="5"/>
        <v>3.0950226244343892</v>
      </c>
      <c r="AI96">
        <f t="shared" si="6"/>
        <v>1.160633484162896</v>
      </c>
      <c r="AJ96">
        <f t="shared" ca="1" si="7"/>
        <v>0.68025376305763119</v>
      </c>
    </row>
    <row r="97" spans="1:36" x14ac:dyDescent="0.2">
      <c r="A97">
        <v>28767</v>
      </c>
      <c r="B97">
        <v>260</v>
      </c>
      <c r="C97">
        <v>2022</v>
      </c>
      <c r="D97" t="s">
        <v>163</v>
      </c>
      <c r="E97" t="s">
        <v>29</v>
      </c>
      <c r="F97">
        <v>31</v>
      </c>
      <c r="G97" t="s">
        <v>95</v>
      </c>
      <c r="H97">
        <v>31</v>
      </c>
      <c r="I97">
        <v>31</v>
      </c>
      <c r="J97">
        <v>1077</v>
      </c>
      <c r="K97">
        <v>268</v>
      </c>
      <c r="L97">
        <v>636</v>
      </c>
      <c r="M97">
        <v>0.42099999999999999</v>
      </c>
      <c r="N97">
        <v>91</v>
      </c>
      <c r="O97">
        <v>257</v>
      </c>
      <c r="P97">
        <v>0.35399999999999998</v>
      </c>
      <c r="Q97">
        <v>177</v>
      </c>
      <c r="R97">
        <v>379</v>
      </c>
      <c r="S97">
        <v>0.46700000000000003</v>
      </c>
      <c r="T97">
        <v>0.49299999999999999</v>
      </c>
      <c r="U97">
        <v>127</v>
      </c>
      <c r="V97">
        <v>148</v>
      </c>
      <c r="W97">
        <v>0.85799999999999998</v>
      </c>
      <c r="X97">
        <v>12</v>
      </c>
      <c r="Y97">
        <v>201</v>
      </c>
      <c r="Z97">
        <v>213</v>
      </c>
      <c r="AA97">
        <v>176</v>
      </c>
      <c r="AB97">
        <v>67</v>
      </c>
      <c r="AC97">
        <v>13</v>
      </c>
      <c r="AD97">
        <v>126</v>
      </c>
      <c r="AE97">
        <v>74</v>
      </c>
      <c r="AF97">
        <v>754</v>
      </c>
      <c r="AG97">
        <f t="shared" si="4"/>
        <v>4.2116991643454043</v>
      </c>
      <c r="AH97">
        <f t="shared" si="5"/>
        <v>2.4735376044568245</v>
      </c>
      <c r="AI97">
        <f t="shared" si="6"/>
        <v>2.2395543175487465</v>
      </c>
      <c r="AJ97">
        <f t="shared" ca="1" si="7"/>
        <v>0.60531375967665979</v>
      </c>
    </row>
    <row r="98" spans="1:36" x14ac:dyDescent="0.2">
      <c r="A98">
        <v>29317</v>
      </c>
      <c r="B98">
        <v>810</v>
      </c>
      <c r="C98">
        <v>2022</v>
      </c>
      <c r="D98" t="s">
        <v>164</v>
      </c>
      <c r="E98" t="s">
        <v>38</v>
      </c>
      <c r="F98">
        <v>23</v>
      </c>
      <c r="G98" t="s">
        <v>44</v>
      </c>
      <c r="H98">
        <v>50</v>
      </c>
      <c r="I98">
        <v>35</v>
      </c>
      <c r="J98">
        <v>1209</v>
      </c>
      <c r="K98">
        <v>156</v>
      </c>
      <c r="L98">
        <v>337</v>
      </c>
      <c r="M98">
        <v>0.46300000000000002</v>
      </c>
      <c r="N98">
        <v>42</v>
      </c>
      <c r="O98">
        <v>138</v>
      </c>
      <c r="P98">
        <v>0.30399999999999999</v>
      </c>
      <c r="Q98">
        <v>114</v>
      </c>
      <c r="R98">
        <v>199</v>
      </c>
      <c r="S98">
        <v>0.57299999999999995</v>
      </c>
      <c r="T98">
        <v>0.52500000000000002</v>
      </c>
      <c r="U98">
        <v>62</v>
      </c>
      <c r="V98">
        <v>85</v>
      </c>
      <c r="W98">
        <v>0.72899999999999998</v>
      </c>
      <c r="X98">
        <v>51</v>
      </c>
      <c r="Y98">
        <v>127</v>
      </c>
      <c r="Z98">
        <v>178</v>
      </c>
      <c r="AA98">
        <v>68</v>
      </c>
      <c r="AB98">
        <v>30</v>
      </c>
      <c r="AC98">
        <v>10</v>
      </c>
      <c r="AD98">
        <v>54</v>
      </c>
      <c r="AE98">
        <v>93</v>
      </c>
      <c r="AF98">
        <v>416</v>
      </c>
      <c r="AG98">
        <f t="shared" si="4"/>
        <v>1.6079404466501241</v>
      </c>
      <c r="AH98">
        <f t="shared" si="5"/>
        <v>2.7692307692307692</v>
      </c>
      <c r="AI98">
        <f t="shared" si="6"/>
        <v>0.89330024813895781</v>
      </c>
      <c r="AJ98">
        <f t="shared" ca="1" si="7"/>
        <v>0.35132208542957899</v>
      </c>
    </row>
    <row r="99" spans="1:36" x14ac:dyDescent="0.2">
      <c r="A99">
        <v>29021</v>
      </c>
      <c r="B99">
        <v>514</v>
      </c>
      <c r="C99">
        <v>2022</v>
      </c>
      <c r="D99" t="s">
        <v>165</v>
      </c>
      <c r="E99" t="s">
        <v>29</v>
      </c>
      <c r="F99">
        <v>30</v>
      </c>
      <c r="G99" t="s">
        <v>111</v>
      </c>
      <c r="H99">
        <v>51</v>
      </c>
      <c r="I99">
        <v>51</v>
      </c>
      <c r="J99">
        <v>1223</v>
      </c>
      <c r="K99">
        <v>215</v>
      </c>
      <c r="L99">
        <v>465</v>
      </c>
      <c r="M99">
        <v>0.46200000000000002</v>
      </c>
      <c r="N99">
        <v>108</v>
      </c>
      <c r="O99">
        <v>256</v>
      </c>
      <c r="P99">
        <v>0.42199999999999999</v>
      </c>
      <c r="Q99">
        <v>107</v>
      </c>
      <c r="R99">
        <v>209</v>
      </c>
      <c r="S99">
        <v>0.51200000000000001</v>
      </c>
      <c r="T99">
        <v>0.57799999999999996</v>
      </c>
      <c r="U99">
        <v>40</v>
      </c>
      <c r="V99">
        <v>51</v>
      </c>
      <c r="W99">
        <v>0.78400000000000003</v>
      </c>
      <c r="X99">
        <v>18</v>
      </c>
      <c r="Y99">
        <v>97</v>
      </c>
      <c r="Z99">
        <v>115</v>
      </c>
      <c r="AA99">
        <v>64</v>
      </c>
      <c r="AB99">
        <v>13</v>
      </c>
      <c r="AC99">
        <v>6</v>
      </c>
      <c r="AD99">
        <v>43</v>
      </c>
      <c r="AE99">
        <v>79</v>
      </c>
      <c r="AF99">
        <v>578</v>
      </c>
      <c r="AG99">
        <f t="shared" si="4"/>
        <v>1.2657399836467702</v>
      </c>
      <c r="AH99">
        <f t="shared" si="5"/>
        <v>2.3254292722812755</v>
      </c>
      <c r="AI99">
        <f t="shared" si="6"/>
        <v>0.38266557645134913</v>
      </c>
      <c r="AJ99">
        <f t="shared" ca="1" si="7"/>
        <v>0.6549052450245757</v>
      </c>
    </row>
    <row r="100" spans="1:36" x14ac:dyDescent="0.2">
      <c r="A100">
        <v>29114</v>
      </c>
      <c r="B100">
        <v>607</v>
      </c>
      <c r="C100">
        <v>2022</v>
      </c>
      <c r="D100" t="s">
        <v>166</v>
      </c>
      <c r="E100" t="s">
        <v>38</v>
      </c>
      <c r="F100">
        <v>29</v>
      </c>
      <c r="G100" t="s">
        <v>53</v>
      </c>
      <c r="H100">
        <v>71</v>
      </c>
      <c r="I100">
        <v>16</v>
      </c>
      <c r="J100">
        <v>1247</v>
      </c>
      <c r="K100">
        <v>212</v>
      </c>
      <c r="L100">
        <v>344</v>
      </c>
      <c r="M100">
        <v>0.61599999999999999</v>
      </c>
      <c r="N100">
        <v>43</v>
      </c>
      <c r="O100">
        <v>120</v>
      </c>
      <c r="P100">
        <v>0.35799999999999998</v>
      </c>
      <c r="Q100">
        <v>169</v>
      </c>
      <c r="R100">
        <v>224</v>
      </c>
      <c r="S100">
        <v>0.754</v>
      </c>
      <c r="T100">
        <v>0.67900000000000005</v>
      </c>
      <c r="U100">
        <v>35</v>
      </c>
      <c r="V100">
        <v>58</v>
      </c>
      <c r="W100">
        <v>0.60299999999999998</v>
      </c>
      <c r="X100">
        <v>72</v>
      </c>
      <c r="Y100">
        <v>175</v>
      </c>
      <c r="Z100">
        <v>247</v>
      </c>
      <c r="AA100">
        <v>64</v>
      </c>
      <c r="AB100">
        <v>96</v>
      </c>
      <c r="AC100">
        <v>22</v>
      </c>
      <c r="AD100">
        <v>40</v>
      </c>
      <c r="AE100">
        <v>131</v>
      </c>
      <c r="AF100">
        <v>502</v>
      </c>
      <c r="AG100">
        <f t="shared" si="4"/>
        <v>1.1547714514835605</v>
      </c>
      <c r="AH100">
        <f t="shared" si="5"/>
        <v>3.7818765036086606</v>
      </c>
      <c r="AI100">
        <f t="shared" si="6"/>
        <v>2.7714514835605453</v>
      </c>
      <c r="AJ100">
        <f t="shared" ca="1" si="7"/>
        <v>0.56256611606775919</v>
      </c>
    </row>
    <row r="101" spans="1:36" x14ac:dyDescent="0.2">
      <c r="A101">
        <v>28574</v>
      </c>
      <c r="B101">
        <v>67</v>
      </c>
      <c r="C101">
        <v>2022</v>
      </c>
      <c r="D101" t="s">
        <v>167</v>
      </c>
      <c r="E101" t="s">
        <v>38</v>
      </c>
      <c r="F101">
        <v>29</v>
      </c>
      <c r="G101" t="s">
        <v>129</v>
      </c>
      <c r="H101">
        <v>63</v>
      </c>
      <c r="I101">
        <v>27</v>
      </c>
      <c r="J101">
        <v>1848</v>
      </c>
      <c r="K101">
        <v>342</v>
      </c>
      <c r="L101">
        <v>794</v>
      </c>
      <c r="M101">
        <v>0.43099999999999999</v>
      </c>
      <c r="N101">
        <v>169</v>
      </c>
      <c r="O101">
        <v>459</v>
      </c>
      <c r="P101">
        <v>0.36799999999999999</v>
      </c>
      <c r="Q101">
        <v>173</v>
      </c>
      <c r="R101">
        <v>335</v>
      </c>
      <c r="S101">
        <v>0.51600000000000001</v>
      </c>
      <c r="T101">
        <v>0.53700000000000003</v>
      </c>
      <c r="U101">
        <v>97</v>
      </c>
      <c r="V101">
        <v>115</v>
      </c>
      <c r="W101">
        <v>0.84299999999999997</v>
      </c>
      <c r="X101">
        <v>29</v>
      </c>
      <c r="Y101">
        <v>221</v>
      </c>
      <c r="Z101">
        <v>250</v>
      </c>
      <c r="AA101">
        <v>194</v>
      </c>
      <c r="AB101">
        <v>68</v>
      </c>
      <c r="AC101">
        <v>14</v>
      </c>
      <c r="AD101">
        <v>70</v>
      </c>
      <c r="AE101">
        <v>132</v>
      </c>
      <c r="AF101">
        <v>950</v>
      </c>
      <c r="AG101">
        <f t="shared" si="4"/>
        <v>1.3636363636363635</v>
      </c>
      <c r="AH101">
        <f t="shared" si="5"/>
        <v>2.5714285714285716</v>
      </c>
      <c r="AI101">
        <f t="shared" si="6"/>
        <v>1.3246753246753247</v>
      </c>
      <c r="AJ101">
        <f t="shared" ca="1" si="7"/>
        <v>0.20582817138334097</v>
      </c>
    </row>
    <row r="102" spans="1:36" x14ac:dyDescent="0.2">
      <c r="A102">
        <v>28558</v>
      </c>
      <c r="B102">
        <v>51</v>
      </c>
      <c r="C102">
        <v>2022</v>
      </c>
      <c r="D102" t="s">
        <v>168</v>
      </c>
      <c r="E102" t="s">
        <v>38</v>
      </c>
      <c r="F102">
        <v>25</v>
      </c>
      <c r="G102" t="s">
        <v>100</v>
      </c>
      <c r="H102">
        <v>79</v>
      </c>
      <c r="I102">
        <v>18</v>
      </c>
      <c r="J102">
        <v>1976</v>
      </c>
      <c r="K102">
        <v>332</v>
      </c>
      <c r="L102">
        <v>850</v>
      </c>
      <c r="M102">
        <v>0.39100000000000001</v>
      </c>
      <c r="N102">
        <v>240</v>
      </c>
      <c r="O102">
        <v>637</v>
      </c>
      <c r="P102">
        <v>0.377</v>
      </c>
      <c r="Q102">
        <v>92</v>
      </c>
      <c r="R102">
        <v>213</v>
      </c>
      <c r="S102">
        <v>0.432</v>
      </c>
      <c r="T102">
        <v>0.53200000000000003</v>
      </c>
      <c r="U102">
        <v>49</v>
      </c>
      <c r="V102">
        <v>60</v>
      </c>
      <c r="W102">
        <v>0.81699999999999995</v>
      </c>
      <c r="X102">
        <v>26</v>
      </c>
      <c r="Y102">
        <v>201</v>
      </c>
      <c r="Z102">
        <v>227</v>
      </c>
      <c r="AA102">
        <v>116</v>
      </c>
      <c r="AB102">
        <v>43</v>
      </c>
      <c r="AC102">
        <v>12</v>
      </c>
      <c r="AD102">
        <v>43</v>
      </c>
      <c r="AE102">
        <v>88</v>
      </c>
      <c r="AF102">
        <v>953</v>
      </c>
      <c r="AG102">
        <f t="shared" si="4"/>
        <v>0.7834008097165992</v>
      </c>
      <c r="AH102">
        <f t="shared" si="5"/>
        <v>1.6032388663967612</v>
      </c>
      <c r="AI102">
        <f t="shared" si="6"/>
        <v>0.7834008097165992</v>
      </c>
      <c r="AJ102">
        <f t="shared" ca="1" si="7"/>
        <v>0.83403939579222275</v>
      </c>
    </row>
    <row r="103" spans="1:36" x14ac:dyDescent="0.2">
      <c r="A103">
        <v>28818</v>
      </c>
      <c r="B103">
        <v>311</v>
      </c>
      <c r="C103">
        <v>2022</v>
      </c>
      <c r="D103" t="s">
        <v>169</v>
      </c>
      <c r="E103" t="s">
        <v>35</v>
      </c>
      <c r="F103">
        <v>21</v>
      </c>
      <c r="G103" t="s">
        <v>91</v>
      </c>
      <c r="H103">
        <v>70</v>
      </c>
      <c r="I103">
        <v>28</v>
      </c>
      <c r="J103">
        <v>1398</v>
      </c>
      <c r="K103">
        <v>245</v>
      </c>
      <c r="L103">
        <v>398</v>
      </c>
      <c r="M103">
        <v>0.61599999999999999</v>
      </c>
      <c r="N103">
        <v>20</v>
      </c>
      <c r="O103">
        <v>57</v>
      </c>
      <c r="P103">
        <v>0.35099999999999998</v>
      </c>
      <c r="Q103">
        <v>225</v>
      </c>
      <c r="R103">
        <v>341</v>
      </c>
      <c r="S103">
        <v>0.66</v>
      </c>
      <c r="T103">
        <v>0.64100000000000001</v>
      </c>
      <c r="U103">
        <v>144</v>
      </c>
      <c r="V103">
        <v>188</v>
      </c>
      <c r="W103">
        <v>0.76600000000000001</v>
      </c>
      <c r="X103">
        <v>115</v>
      </c>
      <c r="Y103">
        <v>200</v>
      </c>
      <c r="Z103">
        <v>315</v>
      </c>
      <c r="AA103">
        <v>43</v>
      </c>
      <c r="AB103">
        <v>33</v>
      </c>
      <c r="AC103">
        <v>55</v>
      </c>
      <c r="AD103">
        <v>54</v>
      </c>
      <c r="AE103">
        <v>155</v>
      </c>
      <c r="AF103">
        <v>654</v>
      </c>
      <c r="AG103">
        <f t="shared" si="4"/>
        <v>1.390557939914163</v>
      </c>
      <c r="AH103">
        <f t="shared" si="5"/>
        <v>3.9914163090128754</v>
      </c>
      <c r="AI103">
        <f t="shared" si="6"/>
        <v>0.84978540772532185</v>
      </c>
      <c r="AJ103">
        <f t="shared" ca="1" si="7"/>
        <v>0.6388247773357838</v>
      </c>
    </row>
    <row r="104" spans="1:36" x14ac:dyDescent="0.2">
      <c r="A104">
        <v>28904</v>
      </c>
      <c r="B104">
        <v>397</v>
      </c>
      <c r="C104">
        <v>2022</v>
      </c>
      <c r="D104" t="s">
        <v>170</v>
      </c>
      <c r="E104" t="s">
        <v>41</v>
      </c>
      <c r="F104">
        <v>22</v>
      </c>
      <c r="G104" t="s">
        <v>111</v>
      </c>
      <c r="H104">
        <v>75</v>
      </c>
      <c r="I104">
        <v>74</v>
      </c>
      <c r="J104">
        <v>2392</v>
      </c>
      <c r="K104">
        <v>471</v>
      </c>
      <c r="L104">
        <v>1011</v>
      </c>
      <c r="M104">
        <v>0.46600000000000003</v>
      </c>
      <c r="N104">
        <v>159</v>
      </c>
      <c r="O104">
        <v>399</v>
      </c>
      <c r="P104">
        <v>0.39800000000000002</v>
      </c>
      <c r="Q104">
        <v>312</v>
      </c>
      <c r="R104">
        <v>612</v>
      </c>
      <c r="S104">
        <v>0.51</v>
      </c>
      <c r="T104">
        <v>0.54500000000000004</v>
      </c>
      <c r="U104">
        <v>177</v>
      </c>
      <c r="V104">
        <v>234</v>
      </c>
      <c r="W104">
        <v>0.75600000000000001</v>
      </c>
      <c r="X104">
        <v>80</v>
      </c>
      <c r="Y104">
        <v>377</v>
      </c>
      <c r="Z104">
        <v>457</v>
      </c>
      <c r="AA104">
        <v>158</v>
      </c>
      <c r="AB104">
        <v>58</v>
      </c>
      <c r="AC104">
        <v>14</v>
      </c>
      <c r="AD104">
        <v>92</v>
      </c>
      <c r="AE104">
        <v>148</v>
      </c>
      <c r="AF104">
        <v>1278</v>
      </c>
      <c r="AG104">
        <f t="shared" si="4"/>
        <v>1.3846153846153846</v>
      </c>
      <c r="AH104">
        <f t="shared" si="5"/>
        <v>2.2274247491638794</v>
      </c>
      <c r="AI104">
        <f t="shared" si="6"/>
        <v>0.87290969899665549</v>
      </c>
      <c r="AJ104">
        <f t="shared" ca="1" si="7"/>
        <v>0.69426111461766149</v>
      </c>
    </row>
    <row r="105" spans="1:36" x14ac:dyDescent="0.2">
      <c r="A105">
        <v>28880</v>
      </c>
      <c r="B105">
        <v>373</v>
      </c>
      <c r="C105">
        <v>2022</v>
      </c>
      <c r="D105" t="s">
        <v>171</v>
      </c>
      <c r="E105" t="s">
        <v>29</v>
      </c>
      <c r="F105">
        <v>22</v>
      </c>
      <c r="G105" t="s">
        <v>93</v>
      </c>
      <c r="H105">
        <v>78</v>
      </c>
      <c r="I105">
        <v>78</v>
      </c>
      <c r="J105">
        <v>2126</v>
      </c>
      <c r="K105">
        <v>430</v>
      </c>
      <c r="L105">
        <v>1036</v>
      </c>
      <c r="M105">
        <v>0.41499999999999998</v>
      </c>
      <c r="N105">
        <v>128</v>
      </c>
      <c r="O105">
        <v>401</v>
      </c>
      <c r="P105">
        <v>0.31900000000000001</v>
      </c>
      <c r="Q105">
        <v>302</v>
      </c>
      <c r="R105">
        <v>635</v>
      </c>
      <c r="S105">
        <v>0.47599999999999998</v>
      </c>
      <c r="T105">
        <v>0.47699999999999998</v>
      </c>
      <c r="U105">
        <v>284</v>
      </c>
      <c r="V105">
        <v>345</v>
      </c>
      <c r="W105">
        <v>0.82299999999999995</v>
      </c>
      <c r="X105">
        <v>119</v>
      </c>
      <c r="Y105">
        <v>335</v>
      </c>
      <c r="Z105">
        <v>454</v>
      </c>
      <c r="AA105">
        <v>86</v>
      </c>
      <c r="AB105">
        <v>73</v>
      </c>
      <c r="AC105">
        <v>177</v>
      </c>
      <c r="AD105">
        <v>130</v>
      </c>
      <c r="AE105">
        <v>272</v>
      </c>
      <c r="AF105">
        <v>1272</v>
      </c>
      <c r="AG105">
        <f t="shared" si="4"/>
        <v>2.2013170272812794</v>
      </c>
      <c r="AH105">
        <f t="shared" si="5"/>
        <v>4.6058325493885235</v>
      </c>
      <c r="AI105">
        <f t="shared" si="6"/>
        <v>1.2361241768579492</v>
      </c>
      <c r="AJ105">
        <f t="shared" ca="1" si="7"/>
        <v>0.53511889008176861</v>
      </c>
    </row>
    <row r="106" spans="1:36" x14ac:dyDescent="0.2">
      <c r="A106">
        <v>29204</v>
      </c>
      <c r="B106">
        <v>697</v>
      </c>
      <c r="C106">
        <v>2022</v>
      </c>
      <c r="D106" t="s">
        <v>172</v>
      </c>
      <c r="E106" t="s">
        <v>38</v>
      </c>
      <c r="F106">
        <v>22</v>
      </c>
      <c r="G106" t="s">
        <v>49</v>
      </c>
      <c r="H106">
        <v>57</v>
      </c>
      <c r="I106">
        <v>30</v>
      </c>
      <c r="J106">
        <v>1681</v>
      </c>
      <c r="K106">
        <v>353</v>
      </c>
      <c r="L106">
        <v>797</v>
      </c>
      <c r="M106">
        <v>0.443</v>
      </c>
      <c r="N106">
        <v>179</v>
      </c>
      <c r="O106">
        <v>442</v>
      </c>
      <c r="P106">
        <v>0.40500000000000003</v>
      </c>
      <c r="Q106">
        <v>174</v>
      </c>
      <c r="R106">
        <v>355</v>
      </c>
      <c r="S106">
        <v>0.49</v>
      </c>
      <c r="T106">
        <v>0.55500000000000005</v>
      </c>
      <c r="U106">
        <v>103</v>
      </c>
      <c r="V106">
        <v>116</v>
      </c>
      <c r="W106">
        <v>0.88800000000000001</v>
      </c>
      <c r="X106">
        <v>26</v>
      </c>
      <c r="Y106">
        <v>125</v>
      </c>
      <c r="Z106">
        <v>151</v>
      </c>
      <c r="AA106">
        <v>221</v>
      </c>
      <c r="AB106">
        <v>30</v>
      </c>
      <c r="AC106">
        <v>6</v>
      </c>
      <c r="AD106">
        <v>115</v>
      </c>
      <c r="AE106">
        <v>110</v>
      </c>
      <c r="AF106">
        <v>988</v>
      </c>
      <c r="AG106">
        <f t="shared" si="4"/>
        <v>2.462819750148721</v>
      </c>
      <c r="AH106">
        <f t="shared" si="5"/>
        <v>2.3557406305770376</v>
      </c>
      <c r="AI106">
        <f t="shared" si="6"/>
        <v>0.64247471743010109</v>
      </c>
      <c r="AJ106">
        <f t="shared" ca="1" si="7"/>
        <v>0.88580463520076436</v>
      </c>
    </row>
    <row r="107" spans="1:36" x14ac:dyDescent="0.2">
      <c r="A107">
        <v>28620</v>
      </c>
      <c r="B107">
        <v>113</v>
      </c>
      <c r="C107">
        <v>2022</v>
      </c>
      <c r="D107" t="s">
        <v>173</v>
      </c>
      <c r="E107" t="s">
        <v>70</v>
      </c>
      <c r="F107">
        <v>30</v>
      </c>
      <c r="G107" t="s">
        <v>105</v>
      </c>
      <c r="H107">
        <v>65</v>
      </c>
      <c r="I107">
        <v>4</v>
      </c>
      <c r="J107">
        <v>1184</v>
      </c>
      <c r="K107">
        <v>107</v>
      </c>
      <c r="L107">
        <v>296</v>
      </c>
      <c r="M107">
        <v>0.36099999999999999</v>
      </c>
      <c r="N107">
        <v>58</v>
      </c>
      <c r="O107">
        <v>193</v>
      </c>
      <c r="P107">
        <v>0.30099999999999999</v>
      </c>
      <c r="Q107">
        <v>49</v>
      </c>
      <c r="R107">
        <v>103</v>
      </c>
      <c r="S107">
        <v>0.47599999999999998</v>
      </c>
      <c r="T107">
        <v>0.45900000000000002</v>
      </c>
      <c r="U107">
        <v>60</v>
      </c>
      <c r="V107">
        <v>78</v>
      </c>
      <c r="W107">
        <v>0.76900000000000002</v>
      </c>
      <c r="X107">
        <v>23</v>
      </c>
      <c r="Y107">
        <v>94</v>
      </c>
      <c r="Z107">
        <v>117</v>
      </c>
      <c r="AA107">
        <v>220</v>
      </c>
      <c r="AB107">
        <v>63</v>
      </c>
      <c r="AC107">
        <v>23</v>
      </c>
      <c r="AD107">
        <v>67</v>
      </c>
      <c r="AE107">
        <v>124</v>
      </c>
      <c r="AF107">
        <v>332</v>
      </c>
      <c r="AG107">
        <f t="shared" si="4"/>
        <v>2.0371621621621623</v>
      </c>
      <c r="AH107">
        <f t="shared" si="5"/>
        <v>3.7702702702702702</v>
      </c>
      <c r="AI107">
        <f t="shared" si="6"/>
        <v>1.9155405405405406</v>
      </c>
      <c r="AJ107">
        <f t="shared" ca="1" si="7"/>
        <v>0.68573943831095785</v>
      </c>
    </row>
    <row r="108" spans="1:36" x14ac:dyDescent="0.2">
      <c r="A108">
        <v>28670</v>
      </c>
      <c r="B108">
        <v>163</v>
      </c>
      <c r="C108">
        <v>2022</v>
      </c>
      <c r="D108" t="s">
        <v>174</v>
      </c>
      <c r="E108" t="s">
        <v>38</v>
      </c>
      <c r="F108">
        <v>31</v>
      </c>
      <c r="G108" t="s">
        <v>39</v>
      </c>
      <c r="H108">
        <v>45</v>
      </c>
      <c r="I108">
        <v>45</v>
      </c>
      <c r="J108">
        <v>1566</v>
      </c>
      <c r="K108">
        <v>256</v>
      </c>
      <c r="L108">
        <v>528</v>
      </c>
      <c r="M108">
        <v>0.48499999999999999</v>
      </c>
      <c r="N108">
        <v>100</v>
      </c>
      <c r="O108">
        <v>250</v>
      </c>
      <c r="P108">
        <v>0.4</v>
      </c>
      <c r="Q108">
        <v>156</v>
      </c>
      <c r="R108">
        <v>278</v>
      </c>
      <c r="S108">
        <v>0.56100000000000005</v>
      </c>
      <c r="T108">
        <v>0.57999999999999996</v>
      </c>
      <c r="U108">
        <v>64</v>
      </c>
      <c r="V108">
        <v>73</v>
      </c>
      <c r="W108">
        <v>0.877</v>
      </c>
      <c r="X108">
        <v>17</v>
      </c>
      <c r="Y108">
        <v>134</v>
      </c>
      <c r="Z108">
        <v>151</v>
      </c>
      <c r="AA108">
        <v>181</v>
      </c>
      <c r="AB108">
        <v>36</v>
      </c>
      <c r="AC108">
        <v>11</v>
      </c>
      <c r="AD108">
        <v>84</v>
      </c>
      <c r="AE108">
        <v>101</v>
      </c>
      <c r="AF108">
        <v>676</v>
      </c>
      <c r="AG108">
        <f t="shared" si="4"/>
        <v>1.9310344827586208</v>
      </c>
      <c r="AH108">
        <f t="shared" si="5"/>
        <v>2.3218390804597702</v>
      </c>
      <c r="AI108">
        <f t="shared" si="6"/>
        <v>0.82758620689655171</v>
      </c>
      <c r="AJ108">
        <f t="shared" ca="1" si="7"/>
        <v>0.29525452137380526</v>
      </c>
    </row>
    <row r="109" spans="1:36" x14ac:dyDescent="0.2">
      <c r="A109">
        <v>28955</v>
      </c>
      <c r="B109">
        <v>448</v>
      </c>
      <c r="C109">
        <v>2022</v>
      </c>
      <c r="D109" t="s">
        <v>175</v>
      </c>
      <c r="E109" t="s">
        <v>29</v>
      </c>
      <c r="F109">
        <v>26</v>
      </c>
      <c r="G109" t="s">
        <v>176</v>
      </c>
      <c r="H109">
        <v>66</v>
      </c>
      <c r="I109">
        <v>66</v>
      </c>
      <c r="J109">
        <v>2204</v>
      </c>
      <c r="K109">
        <v>423</v>
      </c>
      <c r="L109">
        <v>936</v>
      </c>
      <c r="M109">
        <v>0.45200000000000001</v>
      </c>
      <c r="N109">
        <v>128</v>
      </c>
      <c r="O109">
        <v>375</v>
      </c>
      <c r="P109">
        <v>0.34100000000000003</v>
      </c>
      <c r="Q109">
        <v>295</v>
      </c>
      <c r="R109">
        <v>561</v>
      </c>
      <c r="S109">
        <v>0.52600000000000002</v>
      </c>
      <c r="T109">
        <v>0.52</v>
      </c>
      <c r="U109">
        <v>156</v>
      </c>
      <c r="V109">
        <v>219</v>
      </c>
      <c r="W109">
        <v>0.71199999999999997</v>
      </c>
      <c r="X109">
        <v>70</v>
      </c>
      <c r="Y109">
        <v>491</v>
      </c>
      <c r="Z109">
        <v>561</v>
      </c>
      <c r="AA109">
        <v>233</v>
      </c>
      <c r="AB109">
        <v>42</v>
      </c>
      <c r="AC109">
        <v>57</v>
      </c>
      <c r="AD109">
        <v>169</v>
      </c>
      <c r="AE109">
        <v>128</v>
      </c>
      <c r="AF109">
        <v>1130</v>
      </c>
      <c r="AG109">
        <f t="shared" si="4"/>
        <v>2.7604355716878404</v>
      </c>
      <c r="AH109">
        <f t="shared" si="5"/>
        <v>2.0907441016333936</v>
      </c>
      <c r="AI109">
        <f t="shared" si="6"/>
        <v>0.68602540834845738</v>
      </c>
      <c r="AJ109">
        <f t="shared" ca="1" si="7"/>
        <v>0.38542357642138381</v>
      </c>
    </row>
    <row r="110" spans="1:36" x14ac:dyDescent="0.2">
      <c r="A110">
        <v>28799</v>
      </c>
      <c r="B110">
        <v>292</v>
      </c>
      <c r="C110">
        <v>2022</v>
      </c>
      <c r="D110" t="s">
        <v>140</v>
      </c>
      <c r="E110" t="s">
        <v>70</v>
      </c>
      <c r="F110">
        <v>32</v>
      </c>
      <c r="G110" t="s">
        <v>61</v>
      </c>
      <c r="H110">
        <v>65</v>
      </c>
      <c r="I110">
        <v>65</v>
      </c>
      <c r="J110">
        <v>2419</v>
      </c>
      <c r="K110">
        <v>407</v>
      </c>
      <c r="L110">
        <v>992</v>
      </c>
      <c r="M110">
        <v>0.41</v>
      </c>
      <c r="N110">
        <v>148</v>
      </c>
      <c r="O110">
        <v>448</v>
      </c>
      <c r="P110">
        <v>0.33</v>
      </c>
      <c r="Q110">
        <v>259</v>
      </c>
      <c r="R110">
        <v>544</v>
      </c>
      <c r="S110">
        <v>0.47599999999999998</v>
      </c>
      <c r="T110">
        <v>0.48499999999999999</v>
      </c>
      <c r="U110">
        <v>470</v>
      </c>
      <c r="V110">
        <v>536</v>
      </c>
      <c r="W110">
        <v>0.877</v>
      </c>
      <c r="X110">
        <v>55</v>
      </c>
      <c r="Y110">
        <v>445</v>
      </c>
      <c r="Z110">
        <v>500</v>
      </c>
      <c r="AA110">
        <v>667</v>
      </c>
      <c r="AB110">
        <v>82</v>
      </c>
      <c r="AC110">
        <v>36</v>
      </c>
      <c r="AD110">
        <v>284</v>
      </c>
      <c r="AE110">
        <v>153</v>
      </c>
      <c r="AF110">
        <v>1432</v>
      </c>
      <c r="AG110">
        <f t="shared" si="4"/>
        <v>4.226539892517569</v>
      </c>
      <c r="AH110">
        <f t="shared" si="5"/>
        <v>2.2769739561802398</v>
      </c>
      <c r="AI110">
        <f t="shared" si="6"/>
        <v>1.2203389830508475</v>
      </c>
      <c r="AJ110">
        <f t="shared" ca="1" si="7"/>
        <v>0.15255143238939939</v>
      </c>
    </row>
    <row r="111" spans="1:36" x14ac:dyDescent="0.2">
      <c r="A111">
        <v>28777</v>
      </c>
      <c r="B111">
        <v>270</v>
      </c>
      <c r="C111">
        <v>2022</v>
      </c>
      <c r="D111" t="s">
        <v>177</v>
      </c>
      <c r="E111" t="s">
        <v>38</v>
      </c>
      <c r="F111">
        <v>33</v>
      </c>
      <c r="G111" t="s">
        <v>46</v>
      </c>
      <c r="H111">
        <v>57</v>
      </c>
      <c r="I111">
        <v>46</v>
      </c>
      <c r="J111">
        <v>1669</v>
      </c>
      <c r="K111">
        <v>268</v>
      </c>
      <c r="L111">
        <v>564</v>
      </c>
      <c r="M111">
        <v>0.47499999999999998</v>
      </c>
      <c r="N111">
        <v>124</v>
      </c>
      <c r="O111">
        <v>301</v>
      </c>
      <c r="P111">
        <v>0.41199999999999998</v>
      </c>
      <c r="Q111">
        <v>144</v>
      </c>
      <c r="R111">
        <v>263</v>
      </c>
      <c r="S111">
        <v>0.54800000000000004</v>
      </c>
      <c r="T111">
        <v>0.58499999999999996</v>
      </c>
      <c r="U111">
        <v>105</v>
      </c>
      <c r="V111">
        <v>135</v>
      </c>
      <c r="W111">
        <v>0.77800000000000002</v>
      </c>
      <c r="X111">
        <v>15</v>
      </c>
      <c r="Y111">
        <v>98</v>
      </c>
      <c r="Z111">
        <v>113</v>
      </c>
      <c r="AA111">
        <v>154</v>
      </c>
      <c r="AB111">
        <v>28</v>
      </c>
      <c r="AC111">
        <v>18</v>
      </c>
      <c r="AD111">
        <v>107</v>
      </c>
      <c r="AE111">
        <v>63</v>
      </c>
      <c r="AF111">
        <v>765</v>
      </c>
      <c r="AG111">
        <f t="shared" si="4"/>
        <v>2.3079688436189336</v>
      </c>
      <c r="AH111">
        <f t="shared" si="5"/>
        <v>1.3588975434391852</v>
      </c>
      <c r="AI111">
        <f t="shared" si="6"/>
        <v>0.6039544637507489</v>
      </c>
      <c r="AJ111">
        <f t="shared" ca="1" si="7"/>
        <v>0.74385305333048279</v>
      </c>
    </row>
    <row r="112" spans="1:36" x14ac:dyDescent="0.2">
      <c r="A112">
        <v>29286</v>
      </c>
      <c r="B112">
        <v>779</v>
      </c>
      <c r="C112">
        <v>2022</v>
      </c>
      <c r="D112" t="s">
        <v>178</v>
      </c>
      <c r="E112" t="s">
        <v>29</v>
      </c>
      <c r="F112">
        <v>25</v>
      </c>
      <c r="G112" t="s">
        <v>117</v>
      </c>
      <c r="H112">
        <v>51</v>
      </c>
      <c r="I112">
        <v>28</v>
      </c>
      <c r="J112">
        <v>980</v>
      </c>
      <c r="K112">
        <v>99</v>
      </c>
      <c r="L112">
        <v>217</v>
      </c>
      <c r="M112">
        <v>0.45600000000000002</v>
      </c>
      <c r="N112">
        <v>51</v>
      </c>
      <c r="O112">
        <v>142</v>
      </c>
      <c r="P112">
        <v>0.35899999999999999</v>
      </c>
      <c r="Q112">
        <v>48</v>
      </c>
      <c r="R112">
        <v>75</v>
      </c>
      <c r="S112">
        <v>0.64</v>
      </c>
      <c r="T112">
        <v>0.57399999999999995</v>
      </c>
      <c r="U112">
        <v>20</v>
      </c>
      <c r="V112">
        <v>30</v>
      </c>
      <c r="W112">
        <v>0.66700000000000004</v>
      </c>
      <c r="X112">
        <v>31</v>
      </c>
      <c r="Y112">
        <v>119</v>
      </c>
      <c r="Z112">
        <v>150</v>
      </c>
      <c r="AA112">
        <v>52</v>
      </c>
      <c r="AB112">
        <v>29</v>
      </c>
      <c r="AC112">
        <v>7</v>
      </c>
      <c r="AD112">
        <v>16</v>
      </c>
      <c r="AE112">
        <v>88</v>
      </c>
      <c r="AF112">
        <v>269</v>
      </c>
      <c r="AG112">
        <f t="shared" si="4"/>
        <v>0.58775510204081638</v>
      </c>
      <c r="AH112">
        <f t="shared" si="5"/>
        <v>3.2326530612244899</v>
      </c>
      <c r="AI112">
        <f t="shared" si="6"/>
        <v>1.0653061224489795</v>
      </c>
      <c r="AJ112">
        <f t="shared" ca="1" si="7"/>
        <v>0.95783663282127751</v>
      </c>
    </row>
    <row r="113" spans="1:36" x14ac:dyDescent="0.2">
      <c r="A113">
        <v>28971</v>
      </c>
      <c r="B113">
        <v>464</v>
      </c>
      <c r="C113">
        <v>2022</v>
      </c>
      <c r="D113" t="s">
        <v>179</v>
      </c>
      <c r="E113" t="s">
        <v>38</v>
      </c>
      <c r="F113">
        <v>27</v>
      </c>
      <c r="G113" t="s">
        <v>42</v>
      </c>
      <c r="H113">
        <v>39</v>
      </c>
      <c r="I113">
        <v>39</v>
      </c>
      <c r="J113">
        <v>1214</v>
      </c>
      <c r="K113">
        <v>278</v>
      </c>
      <c r="L113">
        <v>622</v>
      </c>
      <c r="M113">
        <v>0.44700000000000001</v>
      </c>
      <c r="N113">
        <v>61</v>
      </c>
      <c r="O113">
        <v>189</v>
      </c>
      <c r="P113">
        <v>0.32300000000000001</v>
      </c>
      <c r="Q113">
        <v>217</v>
      </c>
      <c r="R113">
        <v>433</v>
      </c>
      <c r="S113">
        <v>0.501</v>
      </c>
      <c r="T113">
        <v>0.496</v>
      </c>
      <c r="U113">
        <v>111</v>
      </c>
      <c r="V113">
        <v>146</v>
      </c>
      <c r="W113">
        <v>0.76</v>
      </c>
      <c r="X113">
        <v>30</v>
      </c>
      <c r="Y113">
        <v>120</v>
      </c>
      <c r="Z113">
        <v>150</v>
      </c>
      <c r="AA113">
        <v>173</v>
      </c>
      <c r="AB113">
        <v>35</v>
      </c>
      <c r="AC113">
        <v>18</v>
      </c>
      <c r="AD113">
        <v>75</v>
      </c>
      <c r="AE113">
        <v>91</v>
      </c>
      <c r="AF113">
        <v>728</v>
      </c>
      <c r="AG113">
        <f t="shared" si="4"/>
        <v>2.2240527182866558</v>
      </c>
      <c r="AH113">
        <f t="shared" si="5"/>
        <v>2.6985172981878089</v>
      </c>
      <c r="AI113">
        <f t="shared" si="6"/>
        <v>1.0378912685337727</v>
      </c>
      <c r="AJ113">
        <f t="shared" ca="1" si="7"/>
        <v>7.6953067440233225E-2</v>
      </c>
    </row>
    <row r="114" spans="1:36" x14ac:dyDescent="0.2">
      <c r="A114">
        <v>29241</v>
      </c>
      <c r="B114">
        <v>734</v>
      </c>
      <c r="C114">
        <v>2022</v>
      </c>
      <c r="D114" t="s">
        <v>180</v>
      </c>
      <c r="E114" t="s">
        <v>41</v>
      </c>
      <c r="F114">
        <v>23</v>
      </c>
      <c r="G114" t="s">
        <v>36</v>
      </c>
      <c r="H114">
        <v>76</v>
      </c>
      <c r="I114">
        <v>76</v>
      </c>
      <c r="J114">
        <v>2731</v>
      </c>
      <c r="K114">
        <v>708</v>
      </c>
      <c r="L114">
        <v>1564</v>
      </c>
      <c r="M114">
        <v>0.45300000000000001</v>
      </c>
      <c r="N114">
        <v>230</v>
      </c>
      <c r="O114">
        <v>651</v>
      </c>
      <c r="P114">
        <v>0.35299999999999998</v>
      </c>
      <c r="Q114">
        <v>478</v>
      </c>
      <c r="R114">
        <v>913</v>
      </c>
      <c r="S114">
        <v>0.52400000000000002</v>
      </c>
      <c r="T114">
        <v>0.52600000000000002</v>
      </c>
      <c r="U114">
        <v>400</v>
      </c>
      <c r="V114">
        <v>469</v>
      </c>
      <c r="W114">
        <v>0.85299999999999998</v>
      </c>
      <c r="X114">
        <v>85</v>
      </c>
      <c r="Y114">
        <v>524</v>
      </c>
      <c r="Z114">
        <v>609</v>
      </c>
      <c r="AA114">
        <v>334</v>
      </c>
      <c r="AB114">
        <v>75</v>
      </c>
      <c r="AC114">
        <v>49</v>
      </c>
      <c r="AD114">
        <v>217</v>
      </c>
      <c r="AE114">
        <v>174</v>
      </c>
      <c r="AF114">
        <v>2046</v>
      </c>
      <c r="AG114">
        <f t="shared" si="4"/>
        <v>2.8604906627608933</v>
      </c>
      <c r="AH114">
        <f t="shared" si="5"/>
        <v>2.2936653240571219</v>
      </c>
      <c r="AI114">
        <f t="shared" si="6"/>
        <v>0.98864884657634566</v>
      </c>
      <c r="AJ114">
        <f t="shared" ca="1" si="7"/>
        <v>0.93751408095711242</v>
      </c>
    </row>
    <row r="115" spans="1:36" x14ac:dyDescent="0.2">
      <c r="A115">
        <v>28776</v>
      </c>
      <c r="B115">
        <v>269</v>
      </c>
      <c r="C115">
        <v>2022</v>
      </c>
      <c r="D115" t="s">
        <v>181</v>
      </c>
      <c r="E115" t="s">
        <v>29</v>
      </c>
      <c r="F115">
        <v>26</v>
      </c>
      <c r="G115" t="s">
        <v>105</v>
      </c>
      <c r="H115">
        <v>75</v>
      </c>
      <c r="I115">
        <v>75</v>
      </c>
      <c r="J115">
        <v>2376</v>
      </c>
      <c r="K115">
        <v>434</v>
      </c>
      <c r="L115">
        <v>834</v>
      </c>
      <c r="M115">
        <v>0.52</v>
      </c>
      <c r="N115">
        <v>87</v>
      </c>
      <c r="O115">
        <v>260</v>
      </c>
      <c r="P115">
        <v>0.33500000000000002</v>
      </c>
      <c r="Q115">
        <v>347</v>
      </c>
      <c r="R115">
        <v>574</v>
      </c>
      <c r="S115">
        <v>0.60499999999999998</v>
      </c>
      <c r="T115">
        <v>0.57299999999999995</v>
      </c>
      <c r="U115">
        <v>171</v>
      </c>
      <c r="V115">
        <v>230</v>
      </c>
      <c r="W115">
        <v>0.74299999999999999</v>
      </c>
      <c r="X115">
        <v>125</v>
      </c>
      <c r="Y115">
        <v>314</v>
      </c>
      <c r="Z115">
        <v>439</v>
      </c>
      <c r="AA115">
        <v>188</v>
      </c>
      <c r="AB115">
        <v>44</v>
      </c>
      <c r="AC115">
        <v>44</v>
      </c>
      <c r="AD115">
        <v>133</v>
      </c>
      <c r="AE115">
        <v>148</v>
      </c>
      <c r="AF115">
        <v>1126</v>
      </c>
      <c r="AG115">
        <f t="shared" si="4"/>
        <v>2.0151515151515151</v>
      </c>
      <c r="AH115">
        <f t="shared" si="5"/>
        <v>2.2424242424242422</v>
      </c>
      <c r="AI115">
        <f t="shared" si="6"/>
        <v>0.66666666666666663</v>
      </c>
      <c r="AJ115">
        <f t="shared" ca="1" si="7"/>
        <v>8.1070103439540686E-2</v>
      </c>
    </row>
    <row r="116" spans="1:36" x14ac:dyDescent="0.2">
      <c r="A116">
        <v>28798</v>
      </c>
      <c r="B116">
        <v>291</v>
      </c>
      <c r="C116">
        <v>2022</v>
      </c>
      <c r="D116" t="s">
        <v>182</v>
      </c>
      <c r="E116" t="s">
        <v>38</v>
      </c>
      <c r="F116">
        <v>29</v>
      </c>
      <c r="G116" t="s">
        <v>55</v>
      </c>
      <c r="H116">
        <v>42</v>
      </c>
      <c r="I116">
        <v>20</v>
      </c>
      <c r="J116">
        <v>1245</v>
      </c>
      <c r="K116">
        <v>209</v>
      </c>
      <c r="L116">
        <v>530</v>
      </c>
      <c r="M116">
        <v>0.39400000000000002</v>
      </c>
      <c r="N116">
        <v>102</v>
      </c>
      <c r="O116">
        <v>304</v>
      </c>
      <c r="P116">
        <v>0.33600000000000002</v>
      </c>
      <c r="Q116">
        <v>107</v>
      </c>
      <c r="R116">
        <v>226</v>
      </c>
      <c r="S116">
        <v>0.47299999999999998</v>
      </c>
      <c r="T116">
        <v>0.49099999999999999</v>
      </c>
      <c r="U116">
        <v>78</v>
      </c>
      <c r="V116">
        <v>103</v>
      </c>
      <c r="W116">
        <v>0.75700000000000001</v>
      </c>
      <c r="X116">
        <v>13</v>
      </c>
      <c r="Y116">
        <v>143</v>
      </c>
      <c r="Z116">
        <v>156</v>
      </c>
      <c r="AA116">
        <v>92</v>
      </c>
      <c r="AB116">
        <v>38</v>
      </c>
      <c r="AC116">
        <v>6</v>
      </c>
      <c r="AD116">
        <v>34</v>
      </c>
      <c r="AE116">
        <v>74</v>
      </c>
      <c r="AF116">
        <v>598</v>
      </c>
      <c r="AG116">
        <f t="shared" si="4"/>
        <v>0.98313253012048196</v>
      </c>
      <c r="AH116">
        <f t="shared" si="5"/>
        <v>2.1397590361445782</v>
      </c>
      <c r="AI116">
        <f t="shared" si="6"/>
        <v>1.0987951807228915</v>
      </c>
      <c r="AJ116">
        <f t="shared" ca="1" si="7"/>
        <v>0.55861598107843169</v>
      </c>
    </row>
    <row r="117" spans="1:36" x14ac:dyDescent="0.2">
      <c r="A117">
        <v>28978</v>
      </c>
      <c r="B117">
        <v>471</v>
      </c>
      <c r="C117">
        <v>2022</v>
      </c>
      <c r="D117" t="s">
        <v>183</v>
      </c>
      <c r="E117" t="s">
        <v>35</v>
      </c>
      <c r="F117">
        <v>25</v>
      </c>
      <c r="G117" t="s">
        <v>53</v>
      </c>
      <c r="H117">
        <v>82</v>
      </c>
      <c r="I117">
        <v>80</v>
      </c>
      <c r="J117">
        <v>1732</v>
      </c>
      <c r="K117">
        <v>208</v>
      </c>
      <c r="L117">
        <v>364</v>
      </c>
      <c r="M117">
        <v>0.57099999999999995</v>
      </c>
      <c r="N117">
        <v>0</v>
      </c>
      <c r="O117">
        <v>1</v>
      </c>
      <c r="P117">
        <v>0</v>
      </c>
      <c r="Q117">
        <v>208</v>
      </c>
      <c r="R117">
        <v>363</v>
      </c>
      <c r="S117">
        <v>0.57299999999999995</v>
      </c>
      <c r="T117">
        <v>0.57099999999999995</v>
      </c>
      <c r="U117">
        <v>75</v>
      </c>
      <c r="V117">
        <v>125</v>
      </c>
      <c r="W117">
        <v>0.6</v>
      </c>
      <c r="X117">
        <v>208</v>
      </c>
      <c r="Y117">
        <v>388</v>
      </c>
      <c r="Z117">
        <v>596</v>
      </c>
      <c r="AA117">
        <v>165</v>
      </c>
      <c r="AB117">
        <v>50</v>
      </c>
      <c r="AC117">
        <v>52</v>
      </c>
      <c r="AD117">
        <v>67</v>
      </c>
      <c r="AE117">
        <v>215</v>
      </c>
      <c r="AF117">
        <v>491</v>
      </c>
      <c r="AG117">
        <f t="shared" si="4"/>
        <v>1.3926096997690531</v>
      </c>
      <c r="AH117">
        <f t="shared" si="5"/>
        <v>4.468822170900693</v>
      </c>
      <c r="AI117">
        <f t="shared" si="6"/>
        <v>1.0392609699769053</v>
      </c>
      <c r="AJ117">
        <f t="shared" ca="1" si="7"/>
        <v>6.5334989974365598E-2</v>
      </c>
    </row>
    <row r="118" spans="1:36" x14ac:dyDescent="0.2">
      <c r="A118">
        <v>28712</v>
      </c>
      <c r="B118">
        <v>205</v>
      </c>
      <c r="C118">
        <v>2022</v>
      </c>
      <c r="D118" t="s">
        <v>184</v>
      </c>
      <c r="E118" t="s">
        <v>29</v>
      </c>
      <c r="F118">
        <v>33</v>
      </c>
      <c r="G118" t="s">
        <v>108</v>
      </c>
      <c r="H118">
        <v>55</v>
      </c>
      <c r="I118">
        <v>55</v>
      </c>
      <c r="J118">
        <v>2047</v>
      </c>
      <c r="K118">
        <v>578</v>
      </c>
      <c r="L118">
        <v>1115</v>
      </c>
      <c r="M118">
        <v>0.51800000000000002</v>
      </c>
      <c r="N118">
        <v>115</v>
      </c>
      <c r="O118">
        <v>300</v>
      </c>
      <c r="P118">
        <v>0.38300000000000001</v>
      </c>
      <c r="Q118">
        <v>463</v>
      </c>
      <c r="R118">
        <v>815</v>
      </c>
      <c r="S118">
        <v>0.56799999999999995</v>
      </c>
      <c r="T118">
        <v>0.56999999999999995</v>
      </c>
      <c r="U118">
        <v>372</v>
      </c>
      <c r="V118">
        <v>409</v>
      </c>
      <c r="W118">
        <v>0.91</v>
      </c>
      <c r="X118">
        <v>29</v>
      </c>
      <c r="Y118">
        <v>378</v>
      </c>
      <c r="Z118">
        <v>407</v>
      </c>
      <c r="AA118">
        <v>351</v>
      </c>
      <c r="AB118">
        <v>48</v>
      </c>
      <c r="AC118">
        <v>52</v>
      </c>
      <c r="AD118">
        <v>191</v>
      </c>
      <c r="AE118">
        <v>113</v>
      </c>
      <c r="AF118">
        <v>1643</v>
      </c>
      <c r="AG118">
        <f t="shared" si="4"/>
        <v>3.3590620420127015</v>
      </c>
      <c r="AH118">
        <f t="shared" si="5"/>
        <v>1.9872984855886664</v>
      </c>
      <c r="AI118">
        <f t="shared" si="6"/>
        <v>0.84416218856863701</v>
      </c>
      <c r="AJ118">
        <f t="shared" ca="1" si="7"/>
        <v>0.33420370888899953</v>
      </c>
    </row>
    <row r="119" spans="1:36" x14ac:dyDescent="0.2">
      <c r="A119">
        <v>28677</v>
      </c>
      <c r="B119">
        <v>170</v>
      </c>
      <c r="C119">
        <v>2022</v>
      </c>
      <c r="D119" t="s">
        <v>185</v>
      </c>
      <c r="E119" t="s">
        <v>35</v>
      </c>
      <c r="F119">
        <v>32</v>
      </c>
      <c r="G119" t="s">
        <v>149</v>
      </c>
      <c r="H119">
        <v>67</v>
      </c>
      <c r="I119">
        <v>15</v>
      </c>
      <c r="J119">
        <v>1065</v>
      </c>
      <c r="K119">
        <v>164</v>
      </c>
      <c r="L119">
        <v>290</v>
      </c>
      <c r="M119">
        <v>0.56599999999999995</v>
      </c>
      <c r="N119">
        <v>19</v>
      </c>
      <c r="O119">
        <v>47</v>
      </c>
      <c r="P119">
        <v>0.40400000000000003</v>
      </c>
      <c r="Q119">
        <v>145</v>
      </c>
      <c r="R119">
        <v>243</v>
      </c>
      <c r="S119">
        <v>0.59699999999999998</v>
      </c>
      <c r="T119">
        <v>0.59799999999999998</v>
      </c>
      <c r="U119">
        <v>75</v>
      </c>
      <c r="V119">
        <v>100</v>
      </c>
      <c r="W119">
        <v>0.75</v>
      </c>
      <c r="X119">
        <v>105</v>
      </c>
      <c r="Y119">
        <v>281</v>
      </c>
      <c r="Z119">
        <v>386</v>
      </c>
      <c r="AA119">
        <v>47</v>
      </c>
      <c r="AB119">
        <v>24</v>
      </c>
      <c r="AC119">
        <v>42</v>
      </c>
      <c r="AD119">
        <v>70</v>
      </c>
      <c r="AE119">
        <v>174</v>
      </c>
      <c r="AF119">
        <v>422</v>
      </c>
      <c r="AG119">
        <f t="shared" si="4"/>
        <v>2.3661971830985915</v>
      </c>
      <c r="AH119">
        <f t="shared" si="5"/>
        <v>5.8816901408450706</v>
      </c>
      <c r="AI119">
        <f t="shared" si="6"/>
        <v>0.81126760563380285</v>
      </c>
      <c r="AJ119">
        <f t="shared" ca="1" si="7"/>
        <v>0.52843216231733736</v>
      </c>
    </row>
    <row r="120" spans="1:36" x14ac:dyDescent="0.2">
      <c r="A120">
        <v>28588</v>
      </c>
      <c r="B120">
        <v>81</v>
      </c>
      <c r="C120">
        <v>2022</v>
      </c>
      <c r="D120" t="s">
        <v>186</v>
      </c>
      <c r="E120" t="s">
        <v>29</v>
      </c>
      <c r="F120">
        <v>23</v>
      </c>
      <c r="G120" t="s">
        <v>82</v>
      </c>
      <c r="H120">
        <v>80</v>
      </c>
      <c r="I120">
        <v>80</v>
      </c>
      <c r="J120">
        <v>2837</v>
      </c>
      <c r="K120">
        <v>596</v>
      </c>
      <c r="L120">
        <v>1214</v>
      </c>
      <c r="M120">
        <v>0.49099999999999999</v>
      </c>
      <c r="N120">
        <v>154</v>
      </c>
      <c r="O120">
        <v>465</v>
      </c>
      <c r="P120">
        <v>0.33100000000000002</v>
      </c>
      <c r="Q120">
        <v>442</v>
      </c>
      <c r="R120">
        <v>749</v>
      </c>
      <c r="S120">
        <v>0.59</v>
      </c>
      <c r="T120">
        <v>0.55400000000000005</v>
      </c>
      <c r="U120">
        <v>267</v>
      </c>
      <c r="V120">
        <v>333</v>
      </c>
      <c r="W120">
        <v>0.80200000000000005</v>
      </c>
      <c r="X120">
        <v>90</v>
      </c>
      <c r="Y120">
        <v>469</v>
      </c>
      <c r="Z120">
        <v>559</v>
      </c>
      <c r="AA120">
        <v>300</v>
      </c>
      <c r="AB120">
        <v>74</v>
      </c>
      <c r="AC120">
        <v>67</v>
      </c>
      <c r="AD120">
        <v>150</v>
      </c>
      <c r="AE120">
        <v>193</v>
      </c>
      <c r="AF120">
        <v>1613</v>
      </c>
      <c r="AG120">
        <f t="shared" si="4"/>
        <v>1.9034191046880509</v>
      </c>
      <c r="AH120">
        <f t="shared" si="5"/>
        <v>2.4490659146986253</v>
      </c>
      <c r="AI120">
        <f t="shared" si="6"/>
        <v>0.939020091646105</v>
      </c>
      <c r="AJ120">
        <f t="shared" ca="1" si="7"/>
        <v>0.26875443100221785</v>
      </c>
    </row>
    <row r="121" spans="1:36" x14ac:dyDescent="0.2">
      <c r="A121">
        <v>29129</v>
      </c>
      <c r="B121">
        <v>622</v>
      </c>
      <c r="C121">
        <v>2022</v>
      </c>
      <c r="D121" t="s">
        <v>187</v>
      </c>
      <c r="E121" t="s">
        <v>35</v>
      </c>
      <c r="F121">
        <v>26</v>
      </c>
      <c r="G121" t="s">
        <v>72</v>
      </c>
      <c r="H121">
        <v>72</v>
      </c>
      <c r="I121">
        <v>59</v>
      </c>
      <c r="J121">
        <v>2028</v>
      </c>
      <c r="K121">
        <v>417</v>
      </c>
      <c r="L121">
        <v>871</v>
      </c>
      <c r="M121">
        <v>0.47899999999999998</v>
      </c>
      <c r="N121">
        <v>133</v>
      </c>
      <c r="O121">
        <v>338</v>
      </c>
      <c r="P121">
        <v>0.39300000000000002</v>
      </c>
      <c r="Q121">
        <v>284</v>
      </c>
      <c r="R121">
        <v>533</v>
      </c>
      <c r="S121">
        <v>0.53300000000000003</v>
      </c>
      <c r="T121">
        <v>0.55500000000000005</v>
      </c>
      <c r="U121">
        <v>85</v>
      </c>
      <c r="V121">
        <v>113</v>
      </c>
      <c r="W121">
        <v>0.752</v>
      </c>
      <c r="X121">
        <v>180</v>
      </c>
      <c r="Y121">
        <v>477</v>
      </c>
      <c r="Z121">
        <v>657</v>
      </c>
      <c r="AA121">
        <v>86</v>
      </c>
      <c r="AB121">
        <v>53</v>
      </c>
      <c r="AC121">
        <v>51</v>
      </c>
      <c r="AD121">
        <v>90</v>
      </c>
      <c r="AE121">
        <v>174</v>
      </c>
      <c r="AF121">
        <v>1052</v>
      </c>
      <c r="AG121">
        <f t="shared" si="4"/>
        <v>1.5976331360946745</v>
      </c>
      <c r="AH121">
        <f t="shared" si="5"/>
        <v>3.0887573964497039</v>
      </c>
      <c r="AI121">
        <f t="shared" si="6"/>
        <v>0.94082840236686394</v>
      </c>
      <c r="AJ121">
        <f t="shared" ca="1" si="7"/>
        <v>0.74283559488115547</v>
      </c>
    </row>
    <row r="122" spans="1:36" x14ac:dyDescent="0.2">
      <c r="A122">
        <v>28714</v>
      </c>
      <c r="B122">
        <v>207</v>
      </c>
      <c r="C122">
        <v>2022</v>
      </c>
      <c r="D122" t="s">
        <v>188</v>
      </c>
      <c r="E122" t="s">
        <v>38</v>
      </c>
      <c r="F122">
        <v>20</v>
      </c>
      <c r="G122" t="s">
        <v>100</v>
      </c>
      <c r="H122">
        <v>72</v>
      </c>
      <c r="I122">
        <v>72</v>
      </c>
      <c r="J122">
        <v>2466</v>
      </c>
      <c r="K122">
        <v>549</v>
      </c>
      <c r="L122">
        <v>1245</v>
      </c>
      <c r="M122">
        <v>0.441</v>
      </c>
      <c r="N122">
        <v>215</v>
      </c>
      <c r="O122">
        <v>602</v>
      </c>
      <c r="P122">
        <v>0.35699999999999998</v>
      </c>
      <c r="Q122">
        <v>334</v>
      </c>
      <c r="R122">
        <v>643</v>
      </c>
      <c r="S122">
        <v>0.51900000000000002</v>
      </c>
      <c r="T122">
        <v>0.52700000000000002</v>
      </c>
      <c r="U122">
        <v>220</v>
      </c>
      <c r="V122">
        <v>280</v>
      </c>
      <c r="W122">
        <v>0.78600000000000003</v>
      </c>
      <c r="X122">
        <v>62</v>
      </c>
      <c r="Y122">
        <v>281</v>
      </c>
      <c r="Z122">
        <v>343</v>
      </c>
      <c r="AA122">
        <v>275</v>
      </c>
      <c r="AB122">
        <v>105</v>
      </c>
      <c r="AC122">
        <v>46</v>
      </c>
      <c r="AD122">
        <v>190</v>
      </c>
      <c r="AE122">
        <v>164</v>
      </c>
      <c r="AF122">
        <v>1533</v>
      </c>
      <c r="AG122">
        <f t="shared" si="4"/>
        <v>2.7737226277372264</v>
      </c>
      <c r="AH122">
        <f t="shared" si="5"/>
        <v>2.394160583941606</v>
      </c>
      <c r="AI122">
        <f t="shared" si="6"/>
        <v>1.5328467153284671</v>
      </c>
      <c r="AJ122">
        <f t="shared" ca="1" si="7"/>
        <v>0.3800321146408091</v>
      </c>
    </row>
    <row r="123" spans="1:36" x14ac:dyDescent="0.2">
      <c r="A123">
        <v>29284</v>
      </c>
      <c r="B123">
        <v>777</v>
      </c>
      <c r="C123">
        <v>2022</v>
      </c>
      <c r="D123" t="s">
        <v>189</v>
      </c>
      <c r="E123" t="s">
        <v>70</v>
      </c>
      <c r="F123">
        <v>25</v>
      </c>
      <c r="G123" t="s">
        <v>149</v>
      </c>
      <c r="H123">
        <v>68</v>
      </c>
      <c r="I123">
        <v>27</v>
      </c>
      <c r="J123">
        <v>1589</v>
      </c>
      <c r="K123">
        <v>214</v>
      </c>
      <c r="L123">
        <v>513</v>
      </c>
      <c r="M123">
        <v>0.41699999999999998</v>
      </c>
      <c r="N123">
        <v>119</v>
      </c>
      <c r="O123">
        <v>323</v>
      </c>
      <c r="P123">
        <v>0.36799999999999999</v>
      </c>
      <c r="Q123">
        <v>95</v>
      </c>
      <c r="R123">
        <v>190</v>
      </c>
      <c r="S123">
        <v>0.5</v>
      </c>
      <c r="T123">
        <v>0.53300000000000003</v>
      </c>
      <c r="U123">
        <v>44</v>
      </c>
      <c r="V123">
        <v>54</v>
      </c>
      <c r="W123">
        <v>0.81499999999999995</v>
      </c>
      <c r="X123">
        <v>22</v>
      </c>
      <c r="Y123">
        <v>104</v>
      </c>
      <c r="Z123">
        <v>126</v>
      </c>
      <c r="AA123">
        <v>210</v>
      </c>
      <c r="AB123">
        <v>62</v>
      </c>
      <c r="AC123">
        <v>12</v>
      </c>
      <c r="AD123">
        <v>98</v>
      </c>
      <c r="AE123">
        <v>158</v>
      </c>
      <c r="AF123">
        <v>591</v>
      </c>
      <c r="AG123">
        <f t="shared" si="4"/>
        <v>2.2202643171806167</v>
      </c>
      <c r="AH123">
        <f t="shared" si="5"/>
        <v>3.57960981749528</v>
      </c>
      <c r="AI123">
        <f t="shared" si="6"/>
        <v>1.4046570169918187</v>
      </c>
      <c r="AJ123">
        <f t="shared" ca="1" si="7"/>
        <v>0.77691949541947025</v>
      </c>
    </row>
    <row r="124" spans="1:36" x14ac:dyDescent="0.2">
      <c r="A124">
        <v>29110</v>
      </c>
      <c r="B124">
        <v>603</v>
      </c>
      <c r="C124">
        <v>2022</v>
      </c>
      <c r="D124" t="s">
        <v>190</v>
      </c>
      <c r="E124" t="s">
        <v>70</v>
      </c>
      <c r="F124">
        <v>36</v>
      </c>
      <c r="G124" t="s">
        <v>143</v>
      </c>
      <c r="H124">
        <v>65</v>
      </c>
      <c r="I124">
        <v>65</v>
      </c>
      <c r="J124">
        <v>2139</v>
      </c>
      <c r="K124">
        <v>363</v>
      </c>
      <c r="L124">
        <v>736</v>
      </c>
      <c r="M124">
        <v>0.49299999999999999</v>
      </c>
      <c r="N124">
        <v>63</v>
      </c>
      <c r="O124">
        <v>199</v>
      </c>
      <c r="P124">
        <v>0.317</v>
      </c>
      <c r="Q124">
        <v>300</v>
      </c>
      <c r="R124">
        <v>537</v>
      </c>
      <c r="S124">
        <v>0.55900000000000005</v>
      </c>
      <c r="T124">
        <v>0.53600000000000003</v>
      </c>
      <c r="U124">
        <v>169</v>
      </c>
      <c r="V124">
        <v>202</v>
      </c>
      <c r="W124">
        <v>0.83699999999999997</v>
      </c>
      <c r="X124">
        <v>22</v>
      </c>
      <c r="Y124">
        <v>261</v>
      </c>
      <c r="Z124">
        <v>283</v>
      </c>
      <c r="AA124">
        <v>702</v>
      </c>
      <c r="AB124">
        <v>121</v>
      </c>
      <c r="AC124">
        <v>20</v>
      </c>
      <c r="AD124">
        <v>153</v>
      </c>
      <c r="AE124">
        <v>134</v>
      </c>
      <c r="AF124">
        <v>958</v>
      </c>
      <c r="AG124">
        <f t="shared" si="4"/>
        <v>2.5750350631136043</v>
      </c>
      <c r="AH124">
        <f t="shared" si="5"/>
        <v>2.2552594670406734</v>
      </c>
      <c r="AI124">
        <f t="shared" si="6"/>
        <v>2.0364656381486674</v>
      </c>
      <c r="AJ124">
        <f t="shared" ca="1" si="7"/>
        <v>0.87823793197844413</v>
      </c>
    </row>
    <row r="125" spans="1:36" x14ac:dyDescent="0.2">
      <c r="A125">
        <v>29005</v>
      </c>
      <c r="B125">
        <v>498</v>
      </c>
      <c r="C125">
        <v>2022</v>
      </c>
      <c r="D125" t="s">
        <v>191</v>
      </c>
      <c r="E125" t="s">
        <v>38</v>
      </c>
      <c r="F125">
        <v>25</v>
      </c>
      <c r="G125" t="s">
        <v>46</v>
      </c>
      <c r="H125">
        <v>65</v>
      </c>
      <c r="I125">
        <v>33</v>
      </c>
      <c r="J125">
        <v>1712</v>
      </c>
      <c r="K125">
        <v>184</v>
      </c>
      <c r="L125">
        <v>461</v>
      </c>
      <c r="M125">
        <v>0.39900000000000002</v>
      </c>
      <c r="N125">
        <v>139</v>
      </c>
      <c r="O125">
        <v>386</v>
      </c>
      <c r="P125">
        <v>0.36</v>
      </c>
      <c r="Q125">
        <v>45</v>
      </c>
      <c r="R125">
        <v>75</v>
      </c>
      <c r="S125">
        <v>0.6</v>
      </c>
      <c r="T125">
        <v>0.55000000000000004</v>
      </c>
      <c r="U125">
        <v>143</v>
      </c>
      <c r="V125">
        <v>180</v>
      </c>
      <c r="W125">
        <v>0.79400000000000004</v>
      </c>
      <c r="X125">
        <v>32</v>
      </c>
      <c r="Y125">
        <v>158</v>
      </c>
      <c r="Z125">
        <v>190</v>
      </c>
      <c r="AA125">
        <v>64</v>
      </c>
      <c r="AB125">
        <v>57</v>
      </c>
      <c r="AC125">
        <v>24</v>
      </c>
      <c r="AD125">
        <v>41</v>
      </c>
      <c r="AE125">
        <v>168</v>
      </c>
      <c r="AF125">
        <v>650</v>
      </c>
      <c r="AG125">
        <f t="shared" si="4"/>
        <v>0.86214953271028039</v>
      </c>
      <c r="AH125">
        <f t="shared" si="5"/>
        <v>3.5327102803738319</v>
      </c>
      <c r="AI125">
        <f t="shared" si="6"/>
        <v>1.1985981308411215</v>
      </c>
      <c r="AJ125">
        <f t="shared" ca="1" si="7"/>
        <v>0.17043081686613082</v>
      </c>
    </row>
    <row r="126" spans="1:36" x14ac:dyDescent="0.2">
      <c r="A126">
        <v>29243</v>
      </c>
      <c r="B126">
        <v>736</v>
      </c>
      <c r="C126">
        <v>2022</v>
      </c>
      <c r="D126" t="s">
        <v>192</v>
      </c>
      <c r="E126" t="s">
        <v>38</v>
      </c>
      <c r="F126">
        <v>35</v>
      </c>
      <c r="G126" t="s">
        <v>91</v>
      </c>
      <c r="H126">
        <v>59</v>
      </c>
      <c r="I126">
        <v>16</v>
      </c>
      <c r="J126">
        <v>1098</v>
      </c>
      <c r="K126">
        <v>111</v>
      </c>
      <c r="L126">
        <v>295</v>
      </c>
      <c r="M126">
        <v>0.376</v>
      </c>
      <c r="N126">
        <v>59</v>
      </c>
      <c r="O126">
        <v>185</v>
      </c>
      <c r="P126">
        <v>0.31900000000000001</v>
      </c>
      <c r="Q126">
        <v>52</v>
      </c>
      <c r="R126">
        <v>110</v>
      </c>
      <c r="S126">
        <v>0.47299999999999998</v>
      </c>
      <c r="T126">
        <v>0.47599999999999998</v>
      </c>
      <c r="U126">
        <v>28</v>
      </c>
      <c r="V126">
        <v>41</v>
      </c>
      <c r="W126">
        <v>0.68300000000000005</v>
      </c>
      <c r="X126">
        <v>29</v>
      </c>
      <c r="Y126">
        <v>114</v>
      </c>
      <c r="Z126">
        <v>143</v>
      </c>
      <c r="AA126">
        <v>74</v>
      </c>
      <c r="AB126">
        <v>43</v>
      </c>
      <c r="AC126">
        <v>23</v>
      </c>
      <c r="AD126">
        <v>42</v>
      </c>
      <c r="AE126">
        <v>81</v>
      </c>
      <c r="AF126">
        <v>309</v>
      </c>
      <c r="AG126">
        <f t="shared" si="4"/>
        <v>1.3770491803278688</v>
      </c>
      <c r="AH126">
        <f t="shared" si="5"/>
        <v>2.6557377049180326</v>
      </c>
      <c r="AI126">
        <f t="shared" si="6"/>
        <v>1.4098360655737705</v>
      </c>
      <c r="AJ126">
        <f t="shared" ca="1" si="7"/>
        <v>0.20004155196902074</v>
      </c>
    </row>
    <row r="127" spans="1:36" x14ac:dyDescent="0.2">
      <c r="A127">
        <v>28631</v>
      </c>
      <c r="B127">
        <v>124</v>
      </c>
      <c r="C127">
        <v>2022</v>
      </c>
      <c r="D127" t="s">
        <v>193</v>
      </c>
      <c r="E127" t="s">
        <v>38</v>
      </c>
      <c r="F127">
        <v>27</v>
      </c>
      <c r="G127" t="s">
        <v>78</v>
      </c>
      <c r="H127">
        <v>41</v>
      </c>
      <c r="I127">
        <v>18</v>
      </c>
      <c r="J127">
        <v>1147</v>
      </c>
      <c r="K127">
        <v>102</v>
      </c>
      <c r="L127">
        <v>256</v>
      </c>
      <c r="M127">
        <v>0.39800000000000002</v>
      </c>
      <c r="N127">
        <v>42</v>
      </c>
      <c r="O127">
        <v>126</v>
      </c>
      <c r="P127">
        <v>0.33300000000000002</v>
      </c>
      <c r="Q127">
        <v>60</v>
      </c>
      <c r="R127">
        <v>130</v>
      </c>
      <c r="S127">
        <v>0.46200000000000002</v>
      </c>
      <c r="T127">
        <v>0.48</v>
      </c>
      <c r="U127">
        <v>58</v>
      </c>
      <c r="V127">
        <v>73</v>
      </c>
      <c r="W127">
        <v>0.79500000000000004</v>
      </c>
      <c r="X127">
        <v>33</v>
      </c>
      <c r="Y127">
        <v>115</v>
      </c>
      <c r="Z127">
        <v>148</v>
      </c>
      <c r="AA127">
        <v>165</v>
      </c>
      <c r="AB127">
        <v>71</v>
      </c>
      <c r="AC127">
        <v>15</v>
      </c>
      <c r="AD127">
        <v>57</v>
      </c>
      <c r="AE127">
        <v>106</v>
      </c>
      <c r="AF127">
        <v>304</v>
      </c>
      <c r="AG127">
        <f t="shared" si="4"/>
        <v>1.7890148212728858</v>
      </c>
      <c r="AH127">
        <f t="shared" si="5"/>
        <v>3.3269398430688755</v>
      </c>
      <c r="AI127">
        <f t="shared" si="6"/>
        <v>2.2284219703574544</v>
      </c>
      <c r="AJ127">
        <f t="shared" ca="1" si="7"/>
        <v>0.2315819014015924</v>
      </c>
    </row>
    <row r="128" spans="1:36" x14ac:dyDescent="0.2">
      <c r="A128">
        <v>28567</v>
      </c>
      <c r="B128">
        <v>60</v>
      </c>
      <c r="C128">
        <v>2022</v>
      </c>
      <c r="D128" t="s">
        <v>194</v>
      </c>
      <c r="E128" t="s">
        <v>41</v>
      </c>
      <c r="F128">
        <v>22</v>
      </c>
      <c r="G128" t="s">
        <v>76</v>
      </c>
      <c r="H128">
        <v>82</v>
      </c>
      <c r="I128">
        <v>82</v>
      </c>
      <c r="J128">
        <v>2704</v>
      </c>
      <c r="K128">
        <v>450</v>
      </c>
      <c r="L128">
        <v>1136</v>
      </c>
      <c r="M128">
        <v>0.39600000000000002</v>
      </c>
      <c r="N128">
        <v>211</v>
      </c>
      <c r="O128">
        <v>610</v>
      </c>
      <c r="P128">
        <v>0.34599999999999997</v>
      </c>
      <c r="Q128">
        <v>239</v>
      </c>
      <c r="R128">
        <v>526</v>
      </c>
      <c r="S128">
        <v>0.45400000000000001</v>
      </c>
      <c r="T128">
        <v>0.48899999999999999</v>
      </c>
      <c r="U128">
        <v>210</v>
      </c>
      <c r="V128">
        <v>254</v>
      </c>
      <c r="W128">
        <v>0.82699999999999996</v>
      </c>
      <c r="X128">
        <v>107</v>
      </c>
      <c r="Y128">
        <v>334</v>
      </c>
      <c r="Z128">
        <v>441</v>
      </c>
      <c r="AA128">
        <v>233</v>
      </c>
      <c r="AB128">
        <v>73</v>
      </c>
      <c r="AC128">
        <v>16</v>
      </c>
      <c r="AD128">
        <v>96</v>
      </c>
      <c r="AE128">
        <v>128</v>
      </c>
      <c r="AF128">
        <v>1321</v>
      </c>
      <c r="AG128">
        <f t="shared" si="4"/>
        <v>1.2781065088757397</v>
      </c>
      <c r="AH128">
        <f t="shared" si="5"/>
        <v>1.7041420118343196</v>
      </c>
      <c r="AI128">
        <f t="shared" si="6"/>
        <v>0.97189349112426038</v>
      </c>
      <c r="AJ128">
        <f t="shared" ca="1" si="7"/>
        <v>0.71031854381417336</v>
      </c>
    </row>
    <row r="129" spans="1:36" x14ac:dyDescent="0.2">
      <c r="A129">
        <v>29174</v>
      </c>
      <c r="B129">
        <v>667</v>
      </c>
      <c r="C129">
        <v>2022</v>
      </c>
      <c r="D129" t="s">
        <v>195</v>
      </c>
      <c r="E129" t="s">
        <v>38</v>
      </c>
      <c r="F129">
        <v>27</v>
      </c>
      <c r="G129" t="s">
        <v>82</v>
      </c>
      <c r="H129">
        <v>73</v>
      </c>
      <c r="I129">
        <v>73</v>
      </c>
      <c r="J129">
        <v>2458</v>
      </c>
      <c r="K129">
        <v>518</v>
      </c>
      <c r="L129">
        <v>1167</v>
      </c>
      <c r="M129">
        <v>0.44400000000000001</v>
      </c>
      <c r="N129">
        <v>222</v>
      </c>
      <c r="O129">
        <v>593</v>
      </c>
      <c r="P129">
        <v>0.374</v>
      </c>
      <c r="Q129">
        <v>296</v>
      </c>
      <c r="R129">
        <v>574</v>
      </c>
      <c r="S129">
        <v>0.51600000000000001</v>
      </c>
      <c r="T129">
        <v>0.53900000000000003</v>
      </c>
      <c r="U129">
        <v>150</v>
      </c>
      <c r="V129">
        <v>176</v>
      </c>
      <c r="W129">
        <v>0.85199999999999998</v>
      </c>
      <c r="X129">
        <v>56</v>
      </c>
      <c r="Y129">
        <v>259</v>
      </c>
      <c r="Z129">
        <v>315</v>
      </c>
      <c r="AA129">
        <v>326</v>
      </c>
      <c r="AB129">
        <v>93</v>
      </c>
      <c r="AC129">
        <v>25</v>
      </c>
      <c r="AD129">
        <v>96</v>
      </c>
      <c r="AE129">
        <v>119</v>
      </c>
      <c r="AF129">
        <v>1408</v>
      </c>
      <c r="AG129">
        <f t="shared" si="4"/>
        <v>1.4060211554109032</v>
      </c>
      <c r="AH129">
        <f t="shared" si="5"/>
        <v>1.7428803905614321</v>
      </c>
      <c r="AI129">
        <f t="shared" si="6"/>
        <v>1.3620829943043125</v>
      </c>
      <c r="AJ129">
        <f t="shared" ca="1" si="7"/>
        <v>1.7074828046297452E-2</v>
      </c>
    </row>
    <row r="130" spans="1:36" x14ac:dyDescent="0.2">
      <c r="A130">
        <v>29125</v>
      </c>
      <c r="B130">
        <v>618</v>
      </c>
      <c r="C130">
        <v>2022</v>
      </c>
      <c r="D130" t="s">
        <v>196</v>
      </c>
      <c r="E130" t="s">
        <v>38</v>
      </c>
      <c r="F130">
        <v>22</v>
      </c>
      <c r="G130" t="s">
        <v>53</v>
      </c>
      <c r="H130">
        <v>76</v>
      </c>
      <c r="I130">
        <v>51</v>
      </c>
      <c r="J130">
        <v>2283</v>
      </c>
      <c r="K130">
        <v>474</v>
      </c>
      <c r="L130">
        <v>1058</v>
      </c>
      <c r="M130">
        <v>0.44800000000000001</v>
      </c>
      <c r="N130">
        <v>211</v>
      </c>
      <c r="O130">
        <v>580</v>
      </c>
      <c r="P130">
        <v>0.36399999999999999</v>
      </c>
      <c r="Q130">
        <v>263</v>
      </c>
      <c r="R130">
        <v>478</v>
      </c>
      <c r="S130">
        <v>0.55000000000000004</v>
      </c>
      <c r="T130">
        <v>0.54800000000000004</v>
      </c>
      <c r="U130">
        <v>246</v>
      </c>
      <c r="V130">
        <v>266</v>
      </c>
      <c r="W130">
        <v>0.92500000000000004</v>
      </c>
      <c r="X130">
        <v>34</v>
      </c>
      <c r="Y130">
        <v>226</v>
      </c>
      <c r="Z130">
        <v>260</v>
      </c>
      <c r="AA130">
        <v>304</v>
      </c>
      <c r="AB130">
        <v>60</v>
      </c>
      <c r="AC130">
        <v>23</v>
      </c>
      <c r="AD130">
        <v>187</v>
      </c>
      <c r="AE130">
        <v>206</v>
      </c>
      <c r="AF130">
        <v>1405</v>
      </c>
      <c r="AG130">
        <f t="shared" ref="AG130:AG193" si="8">AD130*36/J130</f>
        <v>2.9487516425755587</v>
      </c>
      <c r="AH130">
        <f t="shared" ref="AH130:AH193" si="9">AE130*36/J130</f>
        <v>3.2483574244415241</v>
      </c>
      <c r="AI130">
        <f t="shared" ref="AI130:AI193" si="10">AB130*36/J130</f>
        <v>0.94612352168199743</v>
      </c>
      <c r="AJ130">
        <f t="shared" ref="AJ130:AJ193" ca="1" si="11">RAND()</f>
        <v>0.49385425589388787</v>
      </c>
    </row>
    <row r="131" spans="1:36" x14ac:dyDescent="0.2">
      <c r="A131">
        <v>29122</v>
      </c>
      <c r="B131">
        <v>615</v>
      </c>
      <c r="C131">
        <v>2022</v>
      </c>
      <c r="D131" t="s">
        <v>197</v>
      </c>
      <c r="E131" t="s">
        <v>35</v>
      </c>
      <c r="F131">
        <v>26</v>
      </c>
      <c r="G131" t="s">
        <v>111</v>
      </c>
      <c r="H131">
        <v>68</v>
      </c>
      <c r="I131">
        <v>67</v>
      </c>
      <c r="J131">
        <v>1970</v>
      </c>
      <c r="K131">
        <v>410</v>
      </c>
      <c r="L131">
        <v>663</v>
      </c>
      <c r="M131">
        <v>0.61799999999999999</v>
      </c>
      <c r="N131">
        <v>1</v>
      </c>
      <c r="O131">
        <v>1</v>
      </c>
      <c r="P131">
        <v>1</v>
      </c>
      <c r="Q131">
        <v>409</v>
      </c>
      <c r="R131">
        <v>662</v>
      </c>
      <c r="S131">
        <v>0.61799999999999999</v>
      </c>
      <c r="T131">
        <v>0.61899999999999999</v>
      </c>
      <c r="U131">
        <v>94</v>
      </c>
      <c r="V131">
        <v>190</v>
      </c>
      <c r="W131">
        <v>0.495</v>
      </c>
      <c r="X131">
        <v>262</v>
      </c>
      <c r="Y131">
        <v>372</v>
      </c>
      <c r="Z131">
        <v>634</v>
      </c>
      <c r="AA131">
        <v>189</v>
      </c>
      <c r="AB131">
        <v>45</v>
      </c>
      <c r="AC131">
        <v>118</v>
      </c>
      <c r="AD131">
        <v>109</v>
      </c>
      <c r="AE131">
        <v>212</v>
      </c>
      <c r="AF131">
        <v>915</v>
      </c>
      <c r="AG131">
        <f t="shared" si="8"/>
        <v>1.9918781725888326</v>
      </c>
      <c r="AH131">
        <f t="shared" si="9"/>
        <v>3.8741116751269034</v>
      </c>
      <c r="AI131">
        <f t="shared" si="10"/>
        <v>0.82233502538071068</v>
      </c>
      <c r="AJ131">
        <f t="shared" ca="1" si="11"/>
        <v>0.95184545343371263</v>
      </c>
    </row>
    <row r="132" spans="1:36" x14ac:dyDescent="0.2">
      <c r="A132">
        <v>28827</v>
      </c>
      <c r="B132">
        <v>320</v>
      </c>
      <c r="C132">
        <v>2022</v>
      </c>
      <c r="D132" t="s">
        <v>198</v>
      </c>
      <c r="E132" t="s">
        <v>38</v>
      </c>
      <c r="F132">
        <v>22</v>
      </c>
      <c r="G132" t="s">
        <v>149</v>
      </c>
      <c r="H132">
        <v>66</v>
      </c>
      <c r="I132">
        <v>10</v>
      </c>
      <c r="J132">
        <v>2151</v>
      </c>
      <c r="K132">
        <v>501</v>
      </c>
      <c r="L132">
        <v>1122</v>
      </c>
      <c r="M132">
        <v>0.44700000000000001</v>
      </c>
      <c r="N132">
        <v>175</v>
      </c>
      <c r="O132">
        <v>439</v>
      </c>
      <c r="P132">
        <v>0.39900000000000002</v>
      </c>
      <c r="Q132">
        <v>326</v>
      </c>
      <c r="R132">
        <v>683</v>
      </c>
      <c r="S132">
        <v>0.47699999999999998</v>
      </c>
      <c r="T132">
        <v>0.52500000000000002</v>
      </c>
      <c r="U132">
        <v>190</v>
      </c>
      <c r="V132">
        <v>219</v>
      </c>
      <c r="W132">
        <v>0.86799999999999999</v>
      </c>
      <c r="X132">
        <v>32</v>
      </c>
      <c r="Y132">
        <v>297</v>
      </c>
      <c r="Z132">
        <v>329</v>
      </c>
      <c r="AA132">
        <v>263</v>
      </c>
      <c r="AB132">
        <v>44</v>
      </c>
      <c r="AC132">
        <v>8</v>
      </c>
      <c r="AD132">
        <v>174</v>
      </c>
      <c r="AE132">
        <v>95</v>
      </c>
      <c r="AF132">
        <v>1367</v>
      </c>
      <c r="AG132">
        <f t="shared" si="8"/>
        <v>2.9121338912133892</v>
      </c>
      <c r="AH132">
        <f t="shared" si="9"/>
        <v>1.5899581589958158</v>
      </c>
      <c r="AI132">
        <f t="shared" si="10"/>
        <v>0.7364016736401674</v>
      </c>
      <c r="AJ132">
        <f t="shared" ca="1" si="11"/>
        <v>0.98987722719681015</v>
      </c>
    </row>
    <row r="133" spans="1:36" x14ac:dyDescent="0.2">
      <c r="A133">
        <v>28899</v>
      </c>
      <c r="B133">
        <v>392</v>
      </c>
      <c r="C133">
        <v>2022</v>
      </c>
      <c r="D133" t="s">
        <v>199</v>
      </c>
      <c r="E133" t="s">
        <v>29</v>
      </c>
      <c r="F133">
        <v>25</v>
      </c>
      <c r="G133" t="s">
        <v>143</v>
      </c>
      <c r="H133">
        <v>66</v>
      </c>
      <c r="I133">
        <v>16</v>
      </c>
      <c r="J133">
        <v>1730</v>
      </c>
      <c r="K133">
        <v>279</v>
      </c>
      <c r="L133">
        <v>607</v>
      </c>
      <c r="M133">
        <v>0.46</v>
      </c>
      <c r="N133">
        <v>166</v>
      </c>
      <c r="O133">
        <v>391</v>
      </c>
      <c r="P133">
        <v>0.42499999999999999</v>
      </c>
      <c r="Q133">
        <v>113</v>
      </c>
      <c r="R133">
        <v>216</v>
      </c>
      <c r="S133">
        <v>0.52300000000000002</v>
      </c>
      <c r="T133">
        <v>0.59599999999999997</v>
      </c>
      <c r="U133">
        <v>98</v>
      </c>
      <c r="V133">
        <v>114</v>
      </c>
      <c r="W133">
        <v>0.86</v>
      </c>
      <c r="X133">
        <v>42</v>
      </c>
      <c r="Y133">
        <v>231</v>
      </c>
      <c r="Z133">
        <v>273</v>
      </c>
      <c r="AA133">
        <v>99</v>
      </c>
      <c r="AB133">
        <v>57</v>
      </c>
      <c r="AC133">
        <v>16</v>
      </c>
      <c r="AD133">
        <v>47</v>
      </c>
      <c r="AE133">
        <v>113</v>
      </c>
      <c r="AF133">
        <v>822</v>
      </c>
      <c r="AG133">
        <f t="shared" si="8"/>
        <v>0.97803468208092481</v>
      </c>
      <c r="AH133">
        <f t="shared" si="9"/>
        <v>2.3514450867052021</v>
      </c>
      <c r="AI133">
        <f t="shared" si="10"/>
        <v>1.1861271676300578</v>
      </c>
      <c r="AJ133">
        <f t="shared" ca="1" si="11"/>
        <v>0.61533159397883586</v>
      </c>
    </row>
    <row r="134" spans="1:36" x14ac:dyDescent="0.2">
      <c r="A134">
        <v>28734</v>
      </c>
      <c r="B134">
        <v>227</v>
      </c>
      <c r="C134">
        <v>2022</v>
      </c>
      <c r="D134" t="s">
        <v>200</v>
      </c>
      <c r="E134" t="s">
        <v>29</v>
      </c>
      <c r="F134">
        <v>28</v>
      </c>
      <c r="G134" t="s">
        <v>55</v>
      </c>
      <c r="H134">
        <v>80</v>
      </c>
      <c r="I134">
        <v>80</v>
      </c>
      <c r="J134">
        <v>2644</v>
      </c>
      <c r="K134">
        <v>326</v>
      </c>
      <c r="L134">
        <v>692</v>
      </c>
      <c r="M134">
        <v>0.47099999999999997</v>
      </c>
      <c r="N134">
        <v>172</v>
      </c>
      <c r="O134">
        <v>435</v>
      </c>
      <c r="P134">
        <v>0.39500000000000002</v>
      </c>
      <c r="Q134">
        <v>154</v>
      </c>
      <c r="R134">
        <v>257</v>
      </c>
      <c r="S134">
        <v>0.59899999999999998</v>
      </c>
      <c r="T134">
        <v>0.59499999999999997</v>
      </c>
      <c r="U134">
        <v>56</v>
      </c>
      <c r="V134">
        <v>83</v>
      </c>
      <c r="W134">
        <v>0.67500000000000004</v>
      </c>
      <c r="X134">
        <v>122</v>
      </c>
      <c r="Y134">
        <v>253</v>
      </c>
      <c r="Z134">
        <v>375</v>
      </c>
      <c r="AA134">
        <v>150</v>
      </c>
      <c r="AB134">
        <v>88</v>
      </c>
      <c r="AC134">
        <v>39</v>
      </c>
      <c r="AD134">
        <v>80</v>
      </c>
      <c r="AE134">
        <v>183</v>
      </c>
      <c r="AF134">
        <v>880</v>
      </c>
      <c r="AG134">
        <f t="shared" si="8"/>
        <v>1.0892586989409985</v>
      </c>
      <c r="AH134">
        <f t="shared" si="9"/>
        <v>2.491679273827534</v>
      </c>
      <c r="AI134">
        <f t="shared" si="10"/>
        <v>1.1981845688350983</v>
      </c>
      <c r="AJ134">
        <f t="shared" ca="1" si="11"/>
        <v>0.62903011221384086</v>
      </c>
    </row>
    <row r="135" spans="1:36" x14ac:dyDescent="0.2">
      <c r="A135">
        <v>28860</v>
      </c>
      <c r="B135">
        <v>353</v>
      </c>
      <c r="C135">
        <v>2022</v>
      </c>
      <c r="D135" t="s">
        <v>201</v>
      </c>
      <c r="E135" t="s">
        <v>41</v>
      </c>
      <c r="F135">
        <v>23</v>
      </c>
      <c r="G135" t="s">
        <v>129</v>
      </c>
      <c r="H135">
        <v>74</v>
      </c>
      <c r="I135">
        <v>60</v>
      </c>
      <c r="J135">
        <v>2188</v>
      </c>
      <c r="K135">
        <v>345</v>
      </c>
      <c r="L135">
        <v>760</v>
      </c>
      <c r="M135">
        <v>0.45400000000000001</v>
      </c>
      <c r="N135">
        <v>160</v>
      </c>
      <c r="O135">
        <v>411</v>
      </c>
      <c r="P135">
        <v>0.38900000000000001</v>
      </c>
      <c r="Q135">
        <v>185</v>
      </c>
      <c r="R135">
        <v>349</v>
      </c>
      <c r="S135">
        <v>0.53</v>
      </c>
      <c r="T135">
        <v>0.55900000000000005</v>
      </c>
      <c r="U135">
        <v>42</v>
      </c>
      <c r="V135">
        <v>52</v>
      </c>
      <c r="W135">
        <v>0.80800000000000005</v>
      </c>
      <c r="X135">
        <v>32</v>
      </c>
      <c r="Y135">
        <v>222</v>
      </c>
      <c r="Z135">
        <v>254</v>
      </c>
      <c r="AA135">
        <v>203</v>
      </c>
      <c r="AB135">
        <v>55</v>
      </c>
      <c r="AC135">
        <v>26</v>
      </c>
      <c r="AD135">
        <v>91</v>
      </c>
      <c r="AE135">
        <v>185</v>
      </c>
      <c r="AF135">
        <v>892</v>
      </c>
      <c r="AG135">
        <f t="shared" si="8"/>
        <v>1.4972577696526508</v>
      </c>
      <c r="AH135">
        <f t="shared" si="9"/>
        <v>3.043875685557587</v>
      </c>
      <c r="AI135">
        <f t="shared" si="10"/>
        <v>0.90493601462522855</v>
      </c>
      <c r="AJ135">
        <f t="shared" ca="1" si="11"/>
        <v>0.42692839878746991</v>
      </c>
    </row>
    <row r="136" spans="1:36" x14ac:dyDescent="0.2">
      <c r="A136">
        <v>29082</v>
      </c>
      <c r="B136">
        <v>575</v>
      </c>
      <c r="C136">
        <v>2022</v>
      </c>
      <c r="D136" t="s">
        <v>202</v>
      </c>
      <c r="E136" t="s">
        <v>38</v>
      </c>
      <c r="F136">
        <v>22</v>
      </c>
      <c r="G136" t="s">
        <v>100</v>
      </c>
      <c r="H136">
        <v>62</v>
      </c>
      <c r="I136">
        <v>1</v>
      </c>
      <c r="J136">
        <v>975</v>
      </c>
      <c r="K136">
        <v>196</v>
      </c>
      <c r="L136">
        <v>413</v>
      </c>
      <c r="M136">
        <v>0.47499999999999998</v>
      </c>
      <c r="N136">
        <v>63</v>
      </c>
      <c r="O136">
        <v>160</v>
      </c>
      <c r="P136">
        <v>0.39400000000000002</v>
      </c>
      <c r="Q136">
        <v>133</v>
      </c>
      <c r="R136">
        <v>253</v>
      </c>
      <c r="S136">
        <v>0.52600000000000002</v>
      </c>
      <c r="T136">
        <v>0.55100000000000005</v>
      </c>
      <c r="U136">
        <v>72</v>
      </c>
      <c r="V136">
        <v>92</v>
      </c>
      <c r="W136">
        <v>0.78300000000000003</v>
      </c>
      <c r="X136">
        <v>22</v>
      </c>
      <c r="Y136">
        <v>101</v>
      </c>
      <c r="Z136">
        <v>123</v>
      </c>
      <c r="AA136">
        <v>130</v>
      </c>
      <c r="AB136">
        <v>27</v>
      </c>
      <c r="AC136">
        <v>10</v>
      </c>
      <c r="AD136">
        <v>36</v>
      </c>
      <c r="AE136">
        <v>73</v>
      </c>
      <c r="AF136">
        <v>527</v>
      </c>
      <c r="AG136">
        <f t="shared" si="8"/>
        <v>1.3292307692307692</v>
      </c>
      <c r="AH136">
        <f t="shared" si="9"/>
        <v>2.6953846153846155</v>
      </c>
      <c r="AI136">
        <f t="shared" si="10"/>
        <v>0.99692307692307691</v>
      </c>
      <c r="AJ136">
        <f t="shared" ca="1" si="11"/>
        <v>0.30316675612562727</v>
      </c>
    </row>
    <row r="137" spans="1:36" x14ac:dyDescent="0.2">
      <c r="A137">
        <v>29345</v>
      </c>
      <c r="B137">
        <v>838</v>
      </c>
      <c r="C137">
        <v>2022</v>
      </c>
      <c r="D137" t="s">
        <v>203</v>
      </c>
      <c r="E137" t="s">
        <v>70</v>
      </c>
      <c r="F137">
        <v>23</v>
      </c>
      <c r="G137" t="s">
        <v>129</v>
      </c>
      <c r="H137">
        <v>76</v>
      </c>
      <c r="I137">
        <v>76</v>
      </c>
      <c r="J137">
        <v>2652</v>
      </c>
      <c r="K137">
        <v>711</v>
      </c>
      <c r="L137">
        <v>1544</v>
      </c>
      <c r="M137">
        <v>0.46</v>
      </c>
      <c r="N137">
        <v>233</v>
      </c>
      <c r="O137">
        <v>610</v>
      </c>
      <c r="P137">
        <v>0.38200000000000001</v>
      </c>
      <c r="Q137">
        <v>478</v>
      </c>
      <c r="R137">
        <v>934</v>
      </c>
      <c r="S137">
        <v>0.51200000000000001</v>
      </c>
      <c r="T137">
        <v>0.53600000000000003</v>
      </c>
      <c r="U137">
        <v>500</v>
      </c>
      <c r="V137">
        <v>553</v>
      </c>
      <c r="W137">
        <v>0.90400000000000003</v>
      </c>
      <c r="X137">
        <v>50</v>
      </c>
      <c r="Y137">
        <v>234</v>
      </c>
      <c r="Z137">
        <v>284</v>
      </c>
      <c r="AA137">
        <v>737</v>
      </c>
      <c r="AB137">
        <v>72</v>
      </c>
      <c r="AC137">
        <v>7</v>
      </c>
      <c r="AD137">
        <v>303</v>
      </c>
      <c r="AE137">
        <v>128</v>
      </c>
      <c r="AF137">
        <v>2155</v>
      </c>
      <c r="AG137">
        <f t="shared" si="8"/>
        <v>4.113122171945701</v>
      </c>
      <c r="AH137">
        <f t="shared" si="9"/>
        <v>1.7375565610859729</v>
      </c>
      <c r="AI137">
        <f t="shared" si="10"/>
        <v>0.9773755656108597</v>
      </c>
      <c r="AJ137">
        <f t="shared" ca="1" si="11"/>
        <v>0.70505085736522721</v>
      </c>
    </row>
    <row r="138" spans="1:36" x14ac:dyDescent="0.2">
      <c r="A138">
        <v>29034</v>
      </c>
      <c r="B138">
        <v>527</v>
      </c>
      <c r="C138">
        <v>2022</v>
      </c>
      <c r="D138" t="s">
        <v>204</v>
      </c>
      <c r="E138" t="s">
        <v>38</v>
      </c>
      <c r="F138">
        <v>33</v>
      </c>
      <c r="G138" t="s">
        <v>108</v>
      </c>
      <c r="H138">
        <v>81</v>
      </c>
      <c r="I138">
        <v>48</v>
      </c>
      <c r="J138">
        <v>2346</v>
      </c>
      <c r="K138">
        <v>324</v>
      </c>
      <c r="L138">
        <v>794</v>
      </c>
      <c r="M138">
        <v>0.40799999999999997</v>
      </c>
      <c r="N138">
        <v>227</v>
      </c>
      <c r="O138">
        <v>568</v>
      </c>
      <c r="P138">
        <v>0.4</v>
      </c>
      <c r="Q138">
        <v>97</v>
      </c>
      <c r="R138">
        <v>226</v>
      </c>
      <c r="S138">
        <v>0.42899999999999999</v>
      </c>
      <c r="T138">
        <v>0.55100000000000005</v>
      </c>
      <c r="U138">
        <v>48</v>
      </c>
      <c r="V138">
        <v>59</v>
      </c>
      <c r="W138">
        <v>0.81399999999999995</v>
      </c>
      <c r="X138">
        <v>18</v>
      </c>
      <c r="Y138">
        <v>138</v>
      </c>
      <c r="Z138">
        <v>156</v>
      </c>
      <c r="AA138">
        <v>183</v>
      </c>
      <c r="AB138">
        <v>51</v>
      </c>
      <c r="AC138">
        <v>17</v>
      </c>
      <c r="AD138">
        <v>73</v>
      </c>
      <c r="AE138">
        <v>112</v>
      </c>
      <c r="AF138">
        <v>923</v>
      </c>
      <c r="AG138">
        <f t="shared" si="8"/>
        <v>1.1202046035805626</v>
      </c>
      <c r="AH138">
        <f t="shared" si="9"/>
        <v>1.7186700767263428</v>
      </c>
      <c r="AI138">
        <f t="shared" si="10"/>
        <v>0.78260869565217395</v>
      </c>
      <c r="AJ138">
        <f t="shared" ca="1" si="11"/>
        <v>0.29075165190385088</v>
      </c>
    </row>
    <row r="139" spans="1:36" x14ac:dyDescent="0.2">
      <c r="A139">
        <v>29094</v>
      </c>
      <c r="B139">
        <v>587</v>
      </c>
      <c r="C139">
        <v>2022</v>
      </c>
      <c r="D139" t="s">
        <v>205</v>
      </c>
      <c r="E139" t="s">
        <v>35</v>
      </c>
      <c r="F139">
        <v>21</v>
      </c>
      <c r="G139" t="s">
        <v>129</v>
      </c>
      <c r="H139">
        <v>48</v>
      </c>
      <c r="I139">
        <v>6</v>
      </c>
      <c r="J139">
        <v>992</v>
      </c>
      <c r="K139">
        <v>156</v>
      </c>
      <c r="L139">
        <v>226</v>
      </c>
      <c r="M139">
        <v>0.69</v>
      </c>
      <c r="N139">
        <v>0</v>
      </c>
      <c r="O139">
        <v>0</v>
      </c>
      <c r="Q139">
        <v>156</v>
      </c>
      <c r="R139">
        <v>226</v>
      </c>
      <c r="S139">
        <v>0.69</v>
      </c>
      <c r="T139">
        <v>0.69</v>
      </c>
      <c r="U139">
        <v>80</v>
      </c>
      <c r="V139">
        <v>110</v>
      </c>
      <c r="W139">
        <v>0.72699999999999998</v>
      </c>
      <c r="X139">
        <v>115</v>
      </c>
      <c r="Y139">
        <v>168</v>
      </c>
      <c r="Z139">
        <v>283</v>
      </c>
      <c r="AA139">
        <v>53</v>
      </c>
      <c r="AB139">
        <v>31</v>
      </c>
      <c r="AC139">
        <v>60</v>
      </c>
      <c r="AD139">
        <v>44</v>
      </c>
      <c r="AE139">
        <v>149</v>
      </c>
      <c r="AF139">
        <v>392</v>
      </c>
      <c r="AG139">
        <f t="shared" si="8"/>
        <v>1.596774193548387</v>
      </c>
      <c r="AH139">
        <f t="shared" si="9"/>
        <v>5.407258064516129</v>
      </c>
      <c r="AI139">
        <f t="shared" si="10"/>
        <v>1.125</v>
      </c>
      <c r="AJ139">
        <f t="shared" ca="1" si="11"/>
        <v>0.58209968188523553</v>
      </c>
    </row>
    <row r="140" spans="1:36" x14ac:dyDescent="0.2">
      <c r="A140">
        <v>29240</v>
      </c>
      <c r="B140">
        <v>733</v>
      </c>
      <c r="C140">
        <v>2022</v>
      </c>
      <c r="D140" t="s">
        <v>206</v>
      </c>
      <c r="E140" t="s">
        <v>29</v>
      </c>
      <c r="F140">
        <v>26</v>
      </c>
      <c r="G140" t="s">
        <v>46</v>
      </c>
      <c r="H140">
        <v>78</v>
      </c>
      <c r="I140">
        <v>77</v>
      </c>
      <c r="J140">
        <v>2056</v>
      </c>
      <c r="K140">
        <v>363</v>
      </c>
      <c r="L140">
        <v>729</v>
      </c>
      <c r="M140">
        <v>0.498</v>
      </c>
      <c r="N140">
        <v>63</v>
      </c>
      <c r="O140">
        <v>202</v>
      </c>
      <c r="P140">
        <v>0.312</v>
      </c>
      <c r="Q140">
        <v>300</v>
      </c>
      <c r="R140">
        <v>527</v>
      </c>
      <c r="S140">
        <v>0.56899999999999995</v>
      </c>
      <c r="T140">
        <v>0.54100000000000004</v>
      </c>
      <c r="U140">
        <v>130</v>
      </c>
      <c r="V140">
        <v>184</v>
      </c>
      <c r="W140">
        <v>0.70699999999999996</v>
      </c>
      <c r="X140">
        <v>135</v>
      </c>
      <c r="Y140">
        <v>285</v>
      </c>
      <c r="Z140">
        <v>420</v>
      </c>
      <c r="AA140">
        <v>222</v>
      </c>
      <c r="AB140">
        <v>72</v>
      </c>
      <c r="AC140">
        <v>41</v>
      </c>
      <c r="AD140">
        <v>139</v>
      </c>
      <c r="AE140">
        <v>286</v>
      </c>
      <c r="AF140">
        <v>919</v>
      </c>
      <c r="AG140">
        <f t="shared" si="8"/>
        <v>2.4338521400778208</v>
      </c>
      <c r="AH140">
        <f t="shared" si="9"/>
        <v>5.0077821011673151</v>
      </c>
      <c r="AI140">
        <f t="shared" si="10"/>
        <v>1.2607003891050583</v>
      </c>
      <c r="AJ140">
        <f t="shared" ca="1" si="11"/>
        <v>7.2408168126388839E-3</v>
      </c>
    </row>
    <row r="141" spans="1:36" x14ac:dyDescent="0.2">
      <c r="A141">
        <v>28590</v>
      </c>
      <c r="B141">
        <v>83</v>
      </c>
      <c r="C141">
        <v>2022</v>
      </c>
      <c r="D141" t="s">
        <v>207</v>
      </c>
      <c r="E141" t="s">
        <v>70</v>
      </c>
      <c r="F141">
        <v>29</v>
      </c>
      <c r="G141" t="s">
        <v>42</v>
      </c>
      <c r="H141">
        <v>36</v>
      </c>
      <c r="I141">
        <v>36</v>
      </c>
      <c r="J141">
        <v>1206</v>
      </c>
      <c r="K141">
        <v>243</v>
      </c>
      <c r="L141">
        <v>543</v>
      </c>
      <c r="M141">
        <v>0.44800000000000001</v>
      </c>
      <c r="N141">
        <v>58</v>
      </c>
      <c r="O141">
        <v>186</v>
      </c>
      <c r="P141">
        <v>0.312</v>
      </c>
      <c r="Q141">
        <v>185</v>
      </c>
      <c r="R141">
        <v>357</v>
      </c>
      <c r="S141">
        <v>0.51800000000000002</v>
      </c>
      <c r="T141">
        <v>0.501</v>
      </c>
      <c r="U141">
        <v>143</v>
      </c>
      <c r="V141">
        <v>167</v>
      </c>
      <c r="W141">
        <v>0.85599999999999998</v>
      </c>
      <c r="X141">
        <v>33</v>
      </c>
      <c r="Y141">
        <v>152</v>
      </c>
      <c r="Z141">
        <v>185</v>
      </c>
      <c r="AA141">
        <v>212</v>
      </c>
      <c r="AB141">
        <v>30</v>
      </c>
      <c r="AC141">
        <v>14</v>
      </c>
      <c r="AD141">
        <v>77</v>
      </c>
      <c r="AE141">
        <v>71</v>
      </c>
      <c r="AF141">
        <v>687</v>
      </c>
      <c r="AG141">
        <f t="shared" si="8"/>
        <v>2.2985074626865671</v>
      </c>
      <c r="AH141">
        <f t="shared" si="9"/>
        <v>2.1194029850746268</v>
      </c>
      <c r="AI141">
        <f t="shared" si="10"/>
        <v>0.89552238805970152</v>
      </c>
      <c r="AJ141">
        <f t="shared" ca="1" si="11"/>
        <v>0.1613405007296459</v>
      </c>
    </row>
    <row r="142" spans="1:36" x14ac:dyDescent="0.2">
      <c r="A142">
        <v>28999</v>
      </c>
      <c r="B142">
        <v>492</v>
      </c>
      <c r="C142">
        <v>2022</v>
      </c>
      <c r="D142" t="s">
        <v>208</v>
      </c>
      <c r="E142" t="s">
        <v>41</v>
      </c>
      <c r="F142">
        <v>26</v>
      </c>
      <c r="G142" t="s">
        <v>149</v>
      </c>
      <c r="H142">
        <v>60</v>
      </c>
      <c r="I142">
        <v>12</v>
      </c>
      <c r="J142">
        <v>1372</v>
      </c>
      <c r="K142">
        <v>208</v>
      </c>
      <c r="L142">
        <v>410</v>
      </c>
      <c r="M142">
        <v>0.50700000000000001</v>
      </c>
      <c r="N142">
        <v>64</v>
      </c>
      <c r="O142">
        <v>155</v>
      </c>
      <c r="P142">
        <v>0.41299999999999998</v>
      </c>
      <c r="Q142">
        <v>144</v>
      </c>
      <c r="R142">
        <v>255</v>
      </c>
      <c r="S142">
        <v>0.56499999999999995</v>
      </c>
      <c r="T142">
        <v>0.58499999999999996</v>
      </c>
      <c r="U142">
        <v>71</v>
      </c>
      <c r="V142">
        <v>93</v>
      </c>
      <c r="W142">
        <v>0.76300000000000001</v>
      </c>
      <c r="X142">
        <v>70</v>
      </c>
      <c r="Y142">
        <v>160</v>
      </c>
      <c r="Z142">
        <v>230</v>
      </c>
      <c r="AA142">
        <v>64</v>
      </c>
      <c r="AB142">
        <v>58</v>
      </c>
      <c r="AC142">
        <v>30</v>
      </c>
      <c r="AD142">
        <v>52</v>
      </c>
      <c r="AE142">
        <v>104</v>
      </c>
      <c r="AF142">
        <v>551</v>
      </c>
      <c r="AG142">
        <f t="shared" si="8"/>
        <v>1.3644314868804666</v>
      </c>
      <c r="AH142">
        <f t="shared" si="9"/>
        <v>2.7288629737609331</v>
      </c>
      <c r="AI142">
        <f t="shared" si="10"/>
        <v>1.5218658892128281</v>
      </c>
      <c r="AJ142">
        <f t="shared" ca="1" si="11"/>
        <v>0.8478932186356728</v>
      </c>
    </row>
    <row r="143" spans="1:36" x14ac:dyDescent="0.2">
      <c r="A143">
        <v>28887</v>
      </c>
      <c r="B143">
        <v>380</v>
      </c>
      <c r="C143">
        <v>2022</v>
      </c>
      <c r="D143" t="s">
        <v>209</v>
      </c>
      <c r="E143" t="s">
        <v>38</v>
      </c>
      <c r="F143">
        <v>31</v>
      </c>
      <c r="G143" t="s">
        <v>95</v>
      </c>
      <c r="H143">
        <v>75</v>
      </c>
      <c r="I143">
        <v>75</v>
      </c>
      <c r="J143">
        <v>2337</v>
      </c>
      <c r="K143">
        <v>479</v>
      </c>
      <c r="L143">
        <v>1222</v>
      </c>
      <c r="M143">
        <v>0.39200000000000002</v>
      </c>
      <c r="N143">
        <v>167</v>
      </c>
      <c r="O143">
        <v>512</v>
      </c>
      <c r="P143">
        <v>0.32600000000000001</v>
      </c>
      <c r="Q143">
        <v>312</v>
      </c>
      <c r="R143">
        <v>710</v>
      </c>
      <c r="S143">
        <v>0.439</v>
      </c>
      <c r="T143">
        <v>0.46</v>
      </c>
      <c r="U143">
        <v>138</v>
      </c>
      <c r="V143">
        <v>163</v>
      </c>
      <c r="W143">
        <v>0.84699999999999998</v>
      </c>
      <c r="X143">
        <v>39</v>
      </c>
      <c r="Y143">
        <v>232</v>
      </c>
      <c r="Z143">
        <v>271</v>
      </c>
      <c r="AA143">
        <v>359</v>
      </c>
      <c r="AB143">
        <v>55</v>
      </c>
      <c r="AC143">
        <v>15</v>
      </c>
      <c r="AD143">
        <v>173</v>
      </c>
      <c r="AE143">
        <v>159</v>
      </c>
      <c r="AF143">
        <v>1263</v>
      </c>
      <c r="AG143">
        <f t="shared" si="8"/>
        <v>2.6649550706033378</v>
      </c>
      <c r="AH143">
        <f t="shared" si="9"/>
        <v>2.4492939666238769</v>
      </c>
      <c r="AI143">
        <f t="shared" si="10"/>
        <v>0.84724005134788194</v>
      </c>
      <c r="AJ143">
        <f t="shared" ca="1" si="11"/>
        <v>0.47396408420341785</v>
      </c>
    </row>
    <row r="144" spans="1:36" x14ac:dyDescent="0.2">
      <c r="A144">
        <v>29104</v>
      </c>
      <c r="B144">
        <v>597</v>
      </c>
      <c r="C144">
        <v>2022</v>
      </c>
      <c r="D144" t="s">
        <v>210</v>
      </c>
      <c r="E144" t="s">
        <v>41</v>
      </c>
      <c r="F144">
        <v>26</v>
      </c>
      <c r="G144" t="s">
        <v>82</v>
      </c>
      <c r="H144">
        <v>76</v>
      </c>
      <c r="I144">
        <v>13</v>
      </c>
      <c r="J144">
        <v>1999</v>
      </c>
      <c r="K144">
        <v>410</v>
      </c>
      <c r="L144">
        <v>932</v>
      </c>
      <c r="M144">
        <v>0.44</v>
      </c>
      <c r="N144">
        <v>191</v>
      </c>
      <c r="O144">
        <v>553</v>
      </c>
      <c r="P144">
        <v>0.34499999999999997</v>
      </c>
      <c r="Q144">
        <v>219</v>
      </c>
      <c r="R144">
        <v>379</v>
      </c>
      <c r="S144">
        <v>0.57799999999999996</v>
      </c>
      <c r="T144">
        <v>0.54200000000000004</v>
      </c>
      <c r="U144">
        <v>126</v>
      </c>
      <c r="V144">
        <v>189</v>
      </c>
      <c r="W144">
        <v>0.66700000000000004</v>
      </c>
      <c r="X144">
        <v>79</v>
      </c>
      <c r="Y144">
        <v>223</v>
      </c>
      <c r="Z144">
        <v>302</v>
      </c>
      <c r="AA144">
        <v>84</v>
      </c>
      <c r="AB144">
        <v>77</v>
      </c>
      <c r="AC144">
        <v>31</v>
      </c>
      <c r="AD144">
        <v>67</v>
      </c>
      <c r="AE144">
        <v>189</v>
      </c>
      <c r="AF144">
        <v>1137</v>
      </c>
      <c r="AG144">
        <f t="shared" si="8"/>
        <v>1.2066033016508255</v>
      </c>
      <c r="AH144">
        <f t="shared" si="9"/>
        <v>3.4037018509254628</v>
      </c>
      <c r="AI144">
        <f t="shared" si="10"/>
        <v>1.3866933466733367</v>
      </c>
      <c r="AJ144">
        <f t="shared" ca="1" si="11"/>
        <v>0.68502422112609873</v>
      </c>
    </row>
    <row r="145" spans="1:36" x14ac:dyDescent="0.2">
      <c r="A145">
        <v>28525</v>
      </c>
      <c r="B145">
        <v>18</v>
      </c>
      <c r="C145">
        <v>2022</v>
      </c>
      <c r="D145" t="s">
        <v>211</v>
      </c>
      <c r="E145" t="s">
        <v>70</v>
      </c>
      <c r="F145">
        <v>21</v>
      </c>
      <c r="G145" t="s">
        <v>64</v>
      </c>
      <c r="H145">
        <v>65</v>
      </c>
      <c r="I145">
        <v>65</v>
      </c>
      <c r="J145">
        <v>2059</v>
      </c>
      <c r="K145">
        <v>357</v>
      </c>
      <c r="L145">
        <v>912</v>
      </c>
      <c r="M145">
        <v>0.39100000000000001</v>
      </c>
      <c r="N145">
        <v>132</v>
      </c>
      <c r="O145">
        <v>391</v>
      </c>
      <c r="P145">
        <v>0.33800000000000002</v>
      </c>
      <c r="Q145">
        <v>225</v>
      </c>
      <c r="R145">
        <v>521</v>
      </c>
      <c r="S145">
        <v>0.432</v>
      </c>
      <c r="T145">
        <v>0.46400000000000002</v>
      </c>
      <c r="U145">
        <v>216</v>
      </c>
      <c r="V145">
        <v>253</v>
      </c>
      <c r="W145">
        <v>0.85399999999999998</v>
      </c>
      <c r="X145">
        <v>32</v>
      </c>
      <c r="Y145">
        <v>316</v>
      </c>
      <c r="Z145">
        <v>348</v>
      </c>
      <c r="AA145">
        <v>369</v>
      </c>
      <c r="AB145">
        <v>46</v>
      </c>
      <c r="AC145">
        <v>17</v>
      </c>
      <c r="AD145">
        <v>170</v>
      </c>
      <c r="AE145">
        <v>171</v>
      </c>
      <c r="AF145">
        <v>1062</v>
      </c>
      <c r="AG145">
        <f t="shared" si="8"/>
        <v>2.9723166585721223</v>
      </c>
      <c r="AH145">
        <f t="shared" si="9"/>
        <v>2.9898008742107818</v>
      </c>
      <c r="AI145">
        <f t="shared" si="10"/>
        <v>0.80427391937833903</v>
      </c>
      <c r="AJ145">
        <f t="shared" ca="1" si="11"/>
        <v>0.91015224156069618</v>
      </c>
    </row>
    <row r="146" spans="1:36" x14ac:dyDescent="0.2">
      <c r="A146">
        <v>28922</v>
      </c>
      <c r="B146">
        <v>415</v>
      </c>
      <c r="C146">
        <v>2022</v>
      </c>
      <c r="D146" t="s">
        <v>212</v>
      </c>
      <c r="E146" t="s">
        <v>70</v>
      </c>
      <c r="F146">
        <v>22</v>
      </c>
      <c r="G146" t="s">
        <v>111</v>
      </c>
      <c r="H146">
        <v>69</v>
      </c>
      <c r="I146">
        <v>11</v>
      </c>
      <c r="J146">
        <v>1148</v>
      </c>
      <c r="K146">
        <v>166</v>
      </c>
      <c r="L146">
        <v>339</v>
      </c>
      <c r="M146">
        <v>0.49</v>
      </c>
      <c r="N146">
        <v>10</v>
      </c>
      <c r="O146">
        <v>51</v>
      </c>
      <c r="P146">
        <v>0.19600000000000001</v>
      </c>
      <c r="Q146">
        <v>156</v>
      </c>
      <c r="R146">
        <v>288</v>
      </c>
      <c r="S146">
        <v>0.54200000000000004</v>
      </c>
      <c r="T146">
        <v>0.504</v>
      </c>
      <c r="U146">
        <v>71</v>
      </c>
      <c r="V146">
        <v>91</v>
      </c>
      <c r="W146">
        <v>0.78</v>
      </c>
      <c r="X146">
        <v>29</v>
      </c>
      <c r="Y146">
        <v>126</v>
      </c>
      <c r="Z146">
        <v>155</v>
      </c>
      <c r="AA146">
        <v>233</v>
      </c>
      <c r="AB146">
        <v>42</v>
      </c>
      <c r="AC146">
        <v>7</v>
      </c>
      <c r="AD146">
        <v>46</v>
      </c>
      <c r="AE146">
        <v>78</v>
      </c>
      <c r="AF146">
        <v>413</v>
      </c>
      <c r="AG146">
        <f t="shared" si="8"/>
        <v>1.4425087108013936</v>
      </c>
      <c r="AH146">
        <f t="shared" si="9"/>
        <v>2.4459930313588849</v>
      </c>
      <c r="AI146">
        <f t="shared" si="10"/>
        <v>1.3170731707317074</v>
      </c>
      <c r="AJ146">
        <f t="shared" ca="1" si="11"/>
        <v>0.29689061932323957</v>
      </c>
    </row>
    <row r="147" spans="1:36" x14ac:dyDescent="0.2">
      <c r="A147">
        <v>28786</v>
      </c>
      <c r="B147">
        <v>279</v>
      </c>
      <c r="C147">
        <v>2022</v>
      </c>
      <c r="D147" t="s">
        <v>213</v>
      </c>
      <c r="E147" t="s">
        <v>41</v>
      </c>
      <c r="F147">
        <v>28</v>
      </c>
      <c r="G147" t="s">
        <v>78</v>
      </c>
      <c r="H147">
        <v>65</v>
      </c>
      <c r="I147">
        <v>45</v>
      </c>
      <c r="J147">
        <v>1519</v>
      </c>
      <c r="K147">
        <v>176</v>
      </c>
      <c r="L147">
        <v>325</v>
      </c>
      <c r="M147">
        <v>0.54200000000000004</v>
      </c>
      <c r="N147">
        <v>36</v>
      </c>
      <c r="O147">
        <v>101</v>
      </c>
      <c r="P147">
        <v>0.35599999999999998</v>
      </c>
      <c r="Q147">
        <v>140</v>
      </c>
      <c r="R147">
        <v>224</v>
      </c>
      <c r="S147">
        <v>0.625</v>
      </c>
      <c r="T147">
        <v>0.59699999999999998</v>
      </c>
      <c r="U147">
        <v>80</v>
      </c>
      <c r="V147">
        <v>96</v>
      </c>
      <c r="W147">
        <v>0.83299999999999996</v>
      </c>
      <c r="X147">
        <v>91</v>
      </c>
      <c r="Y147">
        <v>185</v>
      </c>
      <c r="Z147">
        <v>276</v>
      </c>
      <c r="AA147">
        <v>60</v>
      </c>
      <c r="AB147">
        <v>67</v>
      </c>
      <c r="AC147">
        <v>32</v>
      </c>
      <c r="AD147">
        <v>30</v>
      </c>
      <c r="AE147">
        <v>132</v>
      </c>
      <c r="AF147">
        <v>468</v>
      </c>
      <c r="AG147">
        <f t="shared" si="8"/>
        <v>0.71099407504937462</v>
      </c>
      <c r="AH147">
        <f t="shared" si="9"/>
        <v>3.1283739302172484</v>
      </c>
      <c r="AI147">
        <f t="shared" si="10"/>
        <v>1.5878867676102699</v>
      </c>
      <c r="AJ147">
        <f t="shared" ca="1" si="11"/>
        <v>0.80636777188856146</v>
      </c>
    </row>
    <row r="148" spans="1:36" x14ac:dyDescent="0.2">
      <c r="A148">
        <v>28778</v>
      </c>
      <c r="B148">
        <v>271</v>
      </c>
      <c r="C148">
        <v>2022</v>
      </c>
      <c r="D148" t="s">
        <v>214</v>
      </c>
      <c r="E148" t="s">
        <v>70</v>
      </c>
      <c r="F148">
        <v>26</v>
      </c>
      <c r="G148" t="s">
        <v>91</v>
      </c>
      <c r="H148">
        <v>76</v>
      </c>
      <c r="I148">
        <v>63</v>
      </c>
      <c r="J148">
        <v>2162</v>
      </c>
      <c r="K148">
        <v>296</v>
      </c>
      <c r="L148">
        <v>815</v>
      </c>
      <c r="M148">
        <v>0.36299999999999999</v>
      </c>
      <c r="N148">
        <v>192</v>
      </c>
      <c r="O148">
        <v>563</v>
      </c>
      <c r="P148">
        <v>0.34100000000000003</v>
      </c>
      <c r="Q148">
        <v>104</v>
      </c>
      <c r="R148">
        <v>252</v>
      </c>
      <c r="S148">
        <v>0.41299999999999998</v>
      </c>
      <c r="T148">
        <v>0.48099999999999998</v>
      </c>
      <c r="U148">
        <v>118</v>
      </c>
      <c r="V148">
        <v>140</v>
      </c>
      <c r="W148">
        <v>0.84299999999999997</v>
      </c>
      <c r="X148">
        <v>37</v>
      </c>
      <c r="Y148">
        <v>140</v>
      </c>
      <c r="Z148">
        <v>177</v>
      </c>
      <c r="AA148">
        <v>316</v>
      </c>
      <c r="AB148">
        <v>71</v>
      </c>
      <c r="AC148">
        <v>12</v>
      </c>
      <c r="AD148">
        <v>105</v>
      </c>
      <c r="AE148">
        <v>95</v>
      </c>
      <c r="AF148">
        <v>902</v>
      </c>
      <c r="AG148">
        <f t="shared" si="8"/>
        <v>1.7483811285846438</v>
      </c>
      <c r="AH148">
        <f t="shared" si="9"/>
        <v>1.5818686401480111</v>
      </c>
      <c r="AI148">
        <f t="shared" si="10"/>
        <v>1.1822386679000925</v>
      </c>
      <c r="AJ148">
        <f t="shared" ca="1" si="11"/>
        <v>0.96924239031461468</v>
      </c>
    </row>
    <row r="149" spans="1:36" x14ac:dyDescent="0.2">
      <c r="A149">
        <v>29141</v>
      </c>
      <c r="B149">
        <v>634</v>
      </c>
      <c r="C149">
        <v>2022</v>
      </c>
      <c r="D149" t="s">
        <v>215</v>
      </c>
      <c r="E149" t="s">
        <v>29</v>
      </c>
      <c r="F149">
        <v>27</v>
      </c>
      <c r="G149" t="s">
        <v>100</v>
      </c>
      <c r="H149">
        <v>69</v>
      </c>
      <c r="I149">
        <v>8</v>
      </c>
      <c r="J149">
        <v>1177</v>
      </c>
      <c r="K149">
        <v>177</v>
      </c>
      <c r="L149">
        <v>390</v>
      </c>
      <c r="M149">
        <v>0.45400000000000001</v>
      </c>
      <c r="N149">
        <v>86</v>
      </c>
      <c r="O149">
        <v>229</v>
      </c>
      <c r="P149">
        <v>0.376</v>
      </c>
      <c r="Q149">
        <v>91</v>
      </c>
      <c r="R149">
        <v>161</v>
      </c>
      <c r="S149">
        <v>0.56499999999999995</v>
      </c>
      <c r="T149">
        <v>0.56399999999999995</v>
      </c>
      <c r="U149">
        <v>62</v>
      </c>
      <c r="V149">
        <v>82</v>
      </c>
      <c r="W149">
        <v>0.75600000000000001</v>
      </c>
      <c r="X149">
        <v>26</v>
      </c>
      <c r="Y149">
        <v>148</v>
      </c>
      <c r="Z149">
        <v>174</v>
      </c>
      <c r="AA149">
        <v>68</v>
      </c>
      <c r="AB149">
        <v>47</v>
      </c>
      <c r="AC149">
        <v>23</v>
      </c>
      <c r="AD149">
        <v>53</v>
      </c>
      <c r="AE149">
        <v>116</v>
      </c>
      <c r="AF149">
        <v>502</v>
      </c>
      <c r="AG149">
        <f t="shared" si="8"/>
        <v>1.6210705182667799</v>
      </c>
      <c r="AH149">
        <f t="shared" si="9"/>
        <v>3.548003398470688</v>
      </c>
      <c r="AI149">
        <f t="shared" si="10"/>
        <v>1.4375531011045031</v>
      </c>
      <c r="AJ149">
        <f t="shared" ca="1" si="11"/>
        <v>0.83183168292608856</v>
      </c>
    </row>
    <row r="150" spans="1:36" x14ac:dyDescent="0.2">
      <c r="A150">
        <v>28773</v>
      </c>
      <c r="B150">
        <v>266</v>
      </c>
      <c r="C150">
        <v>2022</v>
      </c>
      <c r="D150" t="s">
        <v>216</v>
      </c>
      <c r="E150" t="s">
        <v>35</v>
      </c>
      <c r="F150">
        <v>29</v>
      </c>
      <c r="G150" t="s">
        <v>66</v>
      </c>
      <c r="H150">
        <v>66</v>
      </c>
      <c r="I150">
        <v>66</v>
      </c>
      <c r="J150">
        <v>2120</v>
      </c>
      <c r="K150">
        <v>362</v>
      </c>
      <c r="L150">
        <v>508</v>
      </c>
      <c r="M150">
        <v>0.71299999999999997</v>
      </c>
      <c r="N150">
        <v>0</v>
      </c>
      <c r="O150">
        <v>4</v>
      </c>
      <c r="P150">
        <v>0</v>
      </c>
      <c r="Q150">
        <v>362</v>
      </c>
      <c r="R150">
        <v>504</v>
      </c>
      <c r="S150">
        <v>0.71799999999999997</v>
      </c>
      <c r="T150">
        <v>0.71299999999999997</v>
      </c>
      <c r="U150">
        <v>303</v>
      </c>
      <c r="V150">
        <v>439</v>
      </c>
      <c r="W150">
        <v>0.69</v>
      </c>
      <c r="X150">
        <v>241</v>
      </c>
      <c r="Y150">
        <v>727</v>
      </c>
      <c r="Z150">
        <v>968</v>
      </c>
      <c r="AA150">
        <v>72</v>
      </c>
      <c r="AB150">
        <v>45</v>
      </c>
      <c r="AC150">
        <v>137</v>
      </c>
      <c r="AD150">
        <v>119</v>
      </c>
      <c r="AE150">
        <v>176</v>
      </c>
      <c r="AF150">
        <v>1027</v>
      </c>
      <c r="AG150">
        <f t="shared" si="8"/>
        <v>2.020754716981132</v>
      </c>
      <c r="AH150">
        <f t="shared" si="9"/>
        <v>2.9886792452830186</v>
      </c>
      <c r="AI150">
        <f t="shared" si="10"/>
        <v>0.76415094339622647</v>
      </c>
      <c r="AJ150">
        <f t="shared" ca="1" si="11"/>
        <v>0.51278943599297977</v>
      </c>
    </row>
    <row r="151" spans="1:36" x14ac:dyDescent="0.2">
      <c r="A151">
        <v>29233</v>
      </c>
      <c r="B151">
        <v>726</v>
      </c>
      <c r="C151">
        <v>2022</v>
      </c>
      <c r="D151" t="s">
        <v>217</v>
      </c>
      <c r="E151" t="s">
        <v>29</v>
      </c>
      <c r="F151">
        <v>24</v>
      </c>
      <c r="G151" t="s">
        <v>117</v>
      </c>
      <c r="H151">
        <v>63</v>
      </c>
      <c r="I151">
        <v>13</v>
      </c>
      <c r="J151">
        <v>1015</v>
      </c>
      <c r="K151">
        <v>156</v>
      </c>
      <c r="L151">
        <v>319</v>
      </c>
      <c r="M151">
        <v>0.48899999999999999</v>
      </c>
      <c r="N151">
        <v>18</v>
      </c>
      <c r="O151">
        <v>65</v>
      </c>
      <c r="P151">
        <v>0.27700000000000002</v>
      </c>
      <c r="Q151">
        <v>138</v>
      </c>
      <c r="R151">
        <v>254</v>
      </c>
      <c r="S151">
        <v>0.54300000000000004</v>
      </c>
      <c r="T151">
        <v>0.51700000000000002</v>
      </c>
      <c r="U151">
        <v>53</v>
      </c>
      <c r="V151">
        <v>75</v>
      </c>
      <c r="W151">
        <v>0.70699999999999996</v>
      </c>
      <c r="X151">
        <v>47</v>
      </c>
      <c r="Y151">
        <v>117</v>
      </c>
      <c r="Z151">
        <v>164</v>
      </c>
      <c r="AA151">
        <v>44</v>
      </c>
      <c r="AB151">
        <v>31</v>
      </c>
      <c r="AC151">
        <v>18</v>
      </c>
      <c r="AD151">
        <v>41</v>
      </c>
      <c r="AE151">
        <v>106</v>
      </c>
      <c r="AF151">
        <v>383</v>
      </c>
      <c r="AG151">
        <f t="shared" si="8"/>
        <v>1.4541871921182266</v>
      </c>
      <c r="AH151">
        <f t="shared" si="9"/>
        <v>3.7596059113300493</v>
      </c>
      <c r="AI151">
        <f t="shared" si="10"/>
        <v>1.0995073891625615</v>
      </c>
      <c r="AJ151">
        <f t="shared" ca="1" si="11"/>
        <v>0.80054019750240868</v>
      </c>
    </row>
    <row r="152" spans="1:36" x14ac:dyDescent="0.2">
      <c r="A152">
        <v>29028</v>
      </c>
      <c r="B152">
        <v>521</v>
      </c>
      <c r="C152">
        <v>2022</v>
      </c>
      <c r="D152" t="s">
        <v>218</v>
      </c>
      <c r="E152" t="s">
        <v>38</v>
      </c>
      <c r="F152">
        <v>28</v>
      </c>
      <c r="G152" t="s">
        <v>49</v>
      </c>
      <c r="H152">
        <v>64</v>
      </c>
      <c r="I152">
        <v>6</v>
      </c>
      <c r="J152">
        <v>1285</v>
      </c>
      <c r="K152">
        <v>216</v>
      </c>
      <c r="L152">
        <v>539</v>
      </c>
      <c r="M152">
        <v>0.40100000000000002</v>
      </c>
      <c r="N152">
        <v>151</v>
      </c>
      <c r="O152">
        <v>417</v>
      </c>
      <c r="P152">
        <v>0.36199999999999999</v>
      </c>
      <c r="Q152">
        <v>65</v>
      </c>
      <c r="R152">
        <v>122</v>
      </c>
      <c r="S152">
        <v>0.53300000000000003</v>
      </c>
      <c r="T152">
        <v>0.54100000000000004</v>
      </c>
      <c r="U152">
        <v>72</v>
      </c>
      <c r="V152">
        <v>88</v>
      </c>
      <c r="W152">
        <v>0.81799999999999995</v>
      </c>
      <c r="X152">
        <v>12</v>
      </c>
      <c r="Y152">
        <v>91</v>
      </c>
      <c r="Z152">
        <v>103</v>
      </c>
      <c r="AA152">
        <v>59</v>
      </c>
      <c r="AB152">
        <v>38</v>
      </c>
      <c r="AC152">
        <v>10</v>
      </c>
      <c r="AD152">
        <v>55</v>
      </c>
      <c r="AE152">
        <v>103</v>
      </c>
      <c r="AF152">
        <v>655</v>
      </c>
      <c r="AG152">
        <f t="shared" si="8"/>
        <v>1.5408560311284047</v>
      </c>
      <c r="AH152">
        <f t="shared" si="9"/>
        <v>2.8856031128404669</v>
      </c>
      <c r="AI152">
        <f t="shared" si="10"/>
        <v>1.0645914396887159</v>
      </c>
      <c r="AJ152">
        <f t="shared" ca="1" si="11"/>
        <v>0.48744113540320955</v>
      </c>
    </row>
    <row r="153" spans="1:36" x14ac:dyDescent="0.2">
      <c r="A153">
        <v>28940</v>
      </c>
      <c r="B153">
        <v>433</v>
      </c>
      <c r="C153">
        <v>2022</v>
      </c>
      <c r="D153" t="s">
        <v>219</v>
      </c>
      <c r="E153" t="s">
        <v>29</v>
      </c>
      <c r="F153">
        <v>30</v>
      </c>
      <c r="G153" t="s">
        <v>55</v>
      </c>
      <c r="H153">
        <v>59</v>
      </c>
      <c r="I153">
        <v>21</v>
      </c>
      <c r="J153">
        <v>1450</v>
      </c>
      <c r="K153">
        <v>141</v>
      </c>
      <c r="L153">
        <v>354</v>
      </c>
      <c r="M153">
        <v>0.39800000000000002</v>
      </c>
      <c r="N153">
        <v>83</v>
      </c>
      <c r="O153">
        <v>255</v>
      </c>
      <c r="P153">
        <v>0.32500000000000001</v>
      </c>
      <c r="Q153">
        <v>58</v>
      </c>
      <c r="R153">
        <v>99</v>
      </c>
      <c r="S153">
        <v>0.58599999999999997</v>
      </c>
      <c r="T153">
        <v>0.51600000000000001</v>
      </c>
      <c r="U153">
        <v>46</v>
      </c>
      <c r="V153">
        <v>65</v>
      </c>
      <c r="W153">
        <v>0.70799999999999996</v>
      </c>
      <c r="X153">
        <v>70</v>
      </c>
      <c r="Y153">
        <v>280</v>
      </c>
      <c r="Z153">
        <v>350</v>
      </c>
      <c r="AA153">
        <v>68</v>
      </c>
      <c r="AB153">
        <v>30</v>
      </c>
      <c r="AC153">
        <v>58</v>
      </c>
      <c r="AD153">
        <v>47</v>
      </c>
      <c r="AE153">
        <v>137</v>
      </c>
      <c r="AF153">
        <v>411</v>
      </c>
      <c r="AG153">
        <f t="shared" si="8"/>
        <v>1.1668965517241379</v>
      </c>
      <c r="AH153">
        <f t="shared" si="9"/>
        <v>3.4013793103448275</v>
      </c>
      <c r="AI153">
        <f t="shared" si="10"/>
        <v>0.7448275862068966</v>
      </c>
      <c r="AJ153">
        <f t="shared" ca="1" si="11"/>
        <v>0.62031224632967608</v>
      </c>
    </row>
    <row r="154" spans="1:36" x14ac:dyDescent="0.2">
      <c r="A154">
        <v>28967</v>
      </c>
      <c r="B154">
        <v>460</v>
      </c>
      <c r="C154">
        <v>2022</v>
      </c>
      <c r="D154" t="s">
        <v>220</v>
      </c>
      <c r="E154" t="s">
        <v>38</v>
      </c>
      <c r="F154">
        <v>29</v>
      </c>
      <c r="G154" t="s">
        <v>53</v>
      </c>
      <c r="H154">
        <v>63</v>
      </c>
      <c r="I154">
        <v>5</v>
      </c>
      <c r="J154">
        <v>1256</v>
      </c>
      <c r="K154">
        <v>169</v>
      </c>
      <c r="L154">
        <v>383</v>
      </c>
      <c r="M154">
        <v>0.441</v>
      </c>
      <c r="N154">
        <v>63</v>
      </c>
      <c r="O154">
        <v>187</v>
      </c>
      <c r="P154">
        <v>0.33700000000000002</v>
      </c>
      <c r="Q154">
        <v>106</v>
      </c>
      <c r="R154">
        <v>196</v>
      </c>
      <c r="S154">
        <v>0.54100000000000004</v>
      </c>
      <c r="T154">
        <v>0.52300000000000002</v>
      </c>
      <c r="U154">
        <v>66</v>
      </c>
      <c r="V154">
        <v>75</v>
      </c>
      <c r="W154">
        <v>0.88</v>
      </c>
      <c r="X154">
        <v>27</v>
      </c>
      <c r="Y154">
        <v>176</v>
      </c>
      <c r="Z154">
        <v>203</v>
      </c>
      <c r="AA154">
        <v>63</v>
      </c>
      <c r="AB154">
        <v>39</v>
      </c>
      <c r="AC154">
        <v>6</v>
      </c>
      <c r="AD154">
        <v>38</v>
      </c>
      <c r="AE154">
        <v>95</v>
      </c>
      <c r="AF154">
        <v>467</v>
      </c>
      <c r="AG154">
        <f t="shared" si="8"/>
        <v>1.089171974522293</v>
      </c>
      <c r="AH154">
        <f t="shared" si="9"/>
        <v>2.7229299363057327</v>
      </c>
      <c r="AI154">
        <f t="shared" si="10"/>
        <v>1.1178343949044587</v>
      </c>
      <c r="AJ154">
        <f t="shared" ca="1" si="11"/>
        <v>9.9884593688574608E-2</v>
      </c>
    </row>
    <row r="155" spans="1:36" x14ac:dyDescent="0.2">
      <c r="A155">
        <v>28537</v>
      </c>
      <c r="B155">
        <v>30</v>
      </c>
      <c r="C155">
        <v>2022</v>
      </c>
      <c r="D155" t="s">
        <v>221</v>
      </c>
      <c r="E155" t="s">
        <v>29</v>
      </c>
      <c r="F155">
        <v>22</v>
      </c>
      <c r="G155" t="s">
        <v>61</v>
      </c>
      <c r="H155">
        <v>48</v>
      </c>
      <c r="I155">
        <v>25</v>
      </c>
      <c r="J155">
        <v>1146</v>
      </c>
      <c r="K155">
        <v>225</v>
      </c>
      <c r="L155">
        <v>446</v>
      </c>
      <c r="M155">
        <v>0.504</v>
      </c>
      <c r="N155">
        <v>23</v>
      </c>
      <c r="O155">
        <v>97</v>
      </c>
      <c r="P155">
        <v>0.23699999999999999</v>
      </c>
      <c r="Q155">
        <v>202</v>
      </c>
      <c r="R155">
        <v>349</v>
      </c>
      <c r="S155">
        <v>0.57899999999999996</v>
      </c>
      <c r="T155">
        <v>0.53</v>
      </c>
      <c r="U155">
        <v>67</v>
      </c>
      <c r="V155">
        <v>101</v>
      </c>
      <c r="W155">
        <v>0.66300000000000003</v>
      </c>
      <c r="X155">
        <v>105</v>
      </c>
      <c r="Y155">
        <v>233</v>
      </c>
      <c r="Z155">
        <v>338</v>
      </c>
      <c r="AA155">
        <v>36</v>
      </c>
      <c r="AB155">
        <v>22</v>
      </c>
      <c r="AC155">
        <v>18</v>
      </c>
      <c r="AD155">
        <v>39</v>
      </c>
      <c r="AE155">
        <v>93</v>
      </c>
      <c r="AF155">
        <v>540</v>
      </c>
      <c r="AG155">
        <f t="shared" si="8"/>
        <v>1.2251308900523561</v>
      </c>
      <c r="AH155">
        <f t="shared" si="9"/>
        <v>2.9214659685863875</v>
      </c>
      <c r="AI155">
        <f t="shared" si="10"/>
        <v>0.69109947643979053</v>
      </c>
      <c r="AJ155">
        <f t="shared" ca="1" si="11"/>
        <v>0.81282473214319184</v>
      </c>
    </row>
    <row r="156" spans="1:36" x14ac:dyDescent="0.2">
      <c r="A156">
        <v>29335</v>
      </c>
      <c r="B156">
        <v>828</v>
      </c>
      <c r="C156">
        <v>2022</v>
      </c>
      <c r="D156" t="s">
        <v>222</v>
      </c>
      <c r="E156" t="s">
        <v>38</v>
      </c>
      <c r="F156">
        <v>29</v>
      </c>
      <c r="G156" t="s">
        <v>129</v>
      </c>
      <c r="H156">
        <v>77</v>
      </c>
      <c r="I156">
        <v>8</v>
      </c>
      <c r="J156">
        <v>1452</v>
      </c>
      <c r="K156">
        <v>122</v>
      </c>
      <c r="L156">
        <v>269</v>
      </c>
      <c r="M156">
        <v>0.45400000000000001</v>
      </c>
      <c r="N156">
        <v>44</v>
      </c>
      <c r="O156">
        <v>116</v>
      </c>
      <c r="P156">
        <v>0.379</v>
      </c>
      <c r="Q156">
        <v>78</v>
      </c>
      <c r="R156">
        <v>153</v>
      </c>
      <c r="S156">
        <v>0.51</v>
      </c>
      <c r="T156">
        <v>0.53500000000000003</v>
      </c>
      <c r="U156">
        <v>54</v>
      </c>
      <c r="V156">
        <v>63</v>
      </c>
      <c r="W156">
        <v>0.85699999999999998</v>
      </c>
      <c r="X156">
        <v>50</v>
      </c>
      <c r="Y156">
        <v>170</v>
      </c>
      <c r="Z156">
        <v>220</v>
      </c>
      <c r="AA156">
        <v>188</v>
      </c>
      <c r="AB156">
        <v>93</v>
      </c>
      <c r="AC156">
        <v>19</v>
      </c>
      <c r="AD156">
        <v>45</v>
      </c>
      <c r="AE156">
        <v>56</v>
      </c>
      <c r="AF156">
        <v>342</v>
      </c>
      <c r="AG156">
        <f t="shared" si="8"/>
        <v>1.115702479338843</v>
      </c>
      <c r="AH156">
        <f t="shared" si="9"/>
        <v>1.3884297520661157</v>
      </c>
      <c r="AI156">
        <f t="shared" si="10"/>
        <v>2.3057851239669422</v>
      </c>
      <c r="AJ156">
        <f t="shared" ca="1" si="11"/>
        <v>2.2613279980555623E-2</v>
      </c>
    </row>
    <row r="157" spans="1:36" x14ac:dyDescent="0.2">
      <c r="A157">
        <v>28828</v>
      </c>
      <c r="B157">
        <v>321</v>
      </c>
      <c r="C157">
        <v>2022</v>
      </c>
      <c r="D157" t="s">
        <v>223</v>
      </c>
      <c r="E157" t="s">
        <v>38</v>
      </c>
      <c r="F157">
        <v>29</v>
      </c>
      <c r="G157" t="s">
        <v>61</v>
      </c>
      <c r="H157">
        <v>81</v>
      </c>
      <c r="I157">
        <v>32</v>
      </c>
      <c r="J157">
        <v>2499</v>
      </c>
      <c r="K157">
        <v>446</v>
      </c>
      <c r="L157">
        <v>1098</v>
      </c>
      <c r="M157">
        <v>0.40600000000000003</v>
      </c>
      <c r="N157">
        <v>262</v>
      </c>
      <c r="O157">
        <v>716</v>
      </c>
      <c r="P157">
        <v>0.36599999999999999</v>
      </c>
      <c r="Q157">
        <v>184</v>
      </c>
      <c r="R157">
        <v>382</v>
      </c>
      <c r="S157">
        <v>0.48199999999999998</v>
      </c>
      <c r="T157">
        <v>0.52600000000000002</v>
      </c>
      <c r="U157">
        <v>111</v>
      </c>
      <c r="V157">
        <v>127</v>
      </c>
      <c r="W157">
        <v>0.874</v>
      </c>
      <c r="X157">
        <v>66</v>
      </c>
      <c r="Y157">
        <v>287</v>
      </c>
      <c r="Z157">
        <v>353</v>
      </c>
      <c r="AA157">
        <v>229</v>
      </c>
      <c r="AB157">
        <v>73</v>
      </c>
      <c r="AC157">
        <v>25</v>
      </c>
      <c r="AD157">
        <v>153</v>
      </c>
      <c r="AE157">
        <v>184</v>
      </c>
      <c r="AF157">
        <v>1265</v>
      </c>
      <c r="AG157">
        <f t="shared" si="8"/>
        <v>2.204081632653061</v>
      </c>
      <c r="AH157">
        <f t="shared" si="9"/>
        <v>2.650660264105642</v>
      </c>
      <c r="AI157">
        <f t="shared" si="10"/>
        <v>1.0516206482593038</v>
      </c>
      <c r="AJ157">
        <f t="shared" ca="1" si="11"/>
        <v>0.87926855178716923</v>
      </c>
    </row>
    <row r="158" spans="1:36" x14ac:dyDescent="0.2">
      <c r="A158">
        <v>28572</v>
      </c>
      <c r="B158">
        <v>65</v>
      </c>
      <c r="C158">
        <v>2022</v>
      </c>
      <c r="D158" t="s">
        <v>224</v>
      </c>
      <c r="E158" t="s">
        <v>70</v>
      </c>
      <c r="F158">
        <v>32</v>
      </c>
      <c r="G158" t="s">
        <v>95</v>
      </c>
      <c r="H158">
        <v>54</v>
      </c>
      <c r="I158">
        <v>29</v>
      </c>
      <c r="J158">
        <v>1361</v>
      </c>
      <c r="K158">
        <v>197</v>
      </c>
      <c r="L158">
        <v>468</v>
      </c>
      <c r="M158">
        <v>0.42099999999999999</v>
      </c>
      <c r="N158">
        <v>51</v>
      </c>
      <c r="O158">
        <v>163</v>
      </c>
      <c r="P158">
        <v>0.313</v>
      </c>
      <c r="Q158">
        <v>146</v>
      </c>
      <c r="R158">
        <v>305</v>
      </c>
      <c r="S158">
        <v>0.47899999999999998</v>
      </c>
      <c r="T158">
        <v>0.47499999999999998</v>
      </c>
      <c r="U158">
        <v>89</v>
      </c>
      <c r="V158">
        <v>117</v>
      </c>
      <c r="W158">
        <v>0.76100000000000001</v>
      </c>
      <c r="X158">
        <v>28</v>
      </c>
      <c r="Y158">
        <v>154</v>
      </c>
      <c r="Z158">
        <v>182</v>
      </c>
      <c r="AA158">
        <v>225</v>
      </c>
      <c r="AB158">
        <v>69</v>
      </c>
      <c r="AC158">
        <v>19</v>
      </c>
      <c r="AD158">
        <v>116</v>
      </c>
      <c r="AE158">
        <v>85</v>
      </c>
      <c r="AF158">
        <v>534</v>
      </c>
      <c r="AG158">
        <f t="shared" si="8"/>
        <v>3.0683321087435709</v>
      </c>
      <c r="AH158">
        <f t="shared" si="9"/>
        <v>2.2483468038207199</v>
      </c>
      <c r="AI158">
        <f t="shared" si="10"/>
        <v>1.8251285819250551</v>
      </c>
      <c r="AJ158">
        <f t="shared" ca="1" si="11"/>
        <v>0.59578676277526277</v>
      </c>
    </row>
    <row r="159" spans="1:36" x14ac:dyDescent="0.2">
      <c r="A159">
        <v>29178</v>
      </c>
      <c r="B159">
        <v>671</v>
      </c>
      <c r="C159">
        <v>2022</v>
      </c>
      <c r="D159" t="s">
        <v>67</v>
      </c>
      <c r="E159" t="s">
        <v>29</v>
      </c>
      <c r="F159">
        <v>25</v>
      </c>
      <c r="G159" t="s">
        <v>61</v>
      </c>
      <c r="H159">
        <v>62</v>
      </c>
      <c r="I159">
        <v>61</v>
      </c>
      <c r="J159">
        <v>2136</v>
      </c>
      <c r="K159">
        <v>443</v>
      </c>
      <c r="L159">
        <v>773</v>
      </c>
      <c r="M159">
        <v>0.57299999999999995</v>
      </c>
      <c r="N159">
        <v>39</v>
      </c>
      <c r="O159">
        <v>125</v>
      </c>
      <c r="P159">
        <v>0.312</v>
      </c>
      <c r="Q159">
        <v>404</v>
      </c>
      <c r="R159">
        <v>648</v>
      </c>
      <c r="S159">
        <v>0.623</v>
      </c>
      <c r="T159">
        <v>0.59799999999999998</v>
      </c>
      <c r="U159">
        <v>246</v>
      </c>
      <c r="V159">
        <v>332</v>
      </c>
      <c r="W159">
        <v>0.74099999999999999</v>
      </c>
      <c r="X159">
        <v>201</v>
      </c>
      <c r="Y159">
        <v>551</v>
      </c>
      <c r="Z159">
        <v>752</v>
      </c>
      <c r="AA159">
        <v>323</v>
      </c>
      <c r="AB159">
        <v>59</v>
      </c>
      <c r="AC159">
        <v>27</v>
      </c>
      <c r="AD159">
        <v>195</v>
      </c>
      <c r="AE159">
        <v>203</v>
      </c>
      <c r="AF159">
        <v>1171</v>
      </c>
      <c r="AG159">
        <f t="shared" si="8"/>
        <v>3.2865168539325844</v>
      </c>
      <c r="AH159">
        <f t="shared" si="9"/>
        <v>3.4213483146067416</v>
      </c>
      <c r="AI159">
        <f t="shared" si="10"/>
        <v>0.9943820224719101</v>
      </c>
      <c r="AJ159">
        <f t="shared" ca="1" si="11"/>
        <v>0.75004706616209071</v>
      </c>
    </row>
    <row r="160" spans="1:36" x14ac:dyDescent="0.2">
      <c r="A160">
        <v>29029</v>
      </c>
      <c r="B160">
        <v>522</v>
      </c>
      <c r="C160">
        <v>2022</v>
      </c>
      <c r="D160" t="s">
        <v>225</v>
      </c>
      <c r="E160" t="s">
        <v>38</v>
      </c>
      <c r="F160">
        <v>23</v>
      </c>
      <c r="G160" t="s">
        <v>93</v>
      </c>
      <c r="H160">
        <v>73</v>
      </c>
      <c r="I160">
        <v>15</v>
      </c>
      <c r="J160">
        <v>1657</v>
      </c>
      <c r="K160">
        <v>281</v>
      </c>
      <c r="L160">
        <v>695</v>
      </c>
      <c r="M160">
        <v>0.40400000000000003</v>
      </c>
      <c r="N160">
        <v>139</v>
      </c>
      <c r="O160">
        <v>372</v>
      </c>
      <c r="P160">
        <v>0.374</v>
      </c>
      <c r="Q160">
        <v>142</v>
      </c>
      <c r="R160">
        <v>323</v>
      </c>
      <c r="S160">
        <v>0.44</v>
      </c>
      <c r="T160">
        <v>0.504</v>
      </c>
      <c r="U160">
        <v>90</v>
      </c>
      <c r="V160">
        <v>120</v>
      </c>
      <c r="W160">
        <v>0.75</v>
      </c>
      <c r="X160">
        <v>64</v>
      </c>
      <c r="Y160">
        <v>264</v>
      </c>
      <c r="Z160">
        <v>328</v>
      </c>
      <c r="AA160">
        <v>194</v>
      </c>
      <c r="AB160">
        <v>104</v>
      </c>
      <c r="AC160">
        <v>39</v>
      </c>
      <c r="AD160">
        <v>112</v>
      </c>
      <c r="AE160">
        <v>128</v>
      </c>
      <c r="AF160">
        <v>791</v>
      </c>
      <c r="AG160">
        <f t="shared" si="8"/>
        <v>2.4333132166566083</v>
      </c>
      <c r="AH160">
        <f t="shared" si="9"/>
        <v>2.7809293904646952</v>
      </c>
      <c r="AI160">
        <f t="shared" si="10"/>
        <v>2.259505129752565</v>
      </c>
      <c r="AJ160">
        <f t="shared" ca="1" si="11"/>
        <v>5.4290772913957897E-2</v>
      </c>
    </row>
    <row r="161" spans="1:36" x14ac:dyDescent="0.2">
      <c r="A161">
        <v>29287</v>
      </c>
      <c r="B161">
        <v>780</v>
      </c>
      <c r="C161">
        <v>2022</v>
      </c>
      <c r="D161" t="s">
        <v>226</v>
      </c>
      <c r="E161" t="s">
        <v>41</v>
      </c>
      <c r="F161">
        <v>20</v>
      </c>
      <c r="G161" t="s">
        <v>64</v>
      </c>
      <c r="H161">
        <v>79</v>
      </c>
      <c r="I161">
        <v>79</v>
      </c>
      <c r="J161">
        <v>2429</v>
      </c>
      <c r="K161">
        <v>456</v>
      </c>
      <c r="L161">
        <v>975</v>
      </c>
      <c r="M161">
        <v>0.46800000000000003</v>
      </c>
      <c r="N161">
        <v>96</v>
      </c>
      <c r="O161">
        <v>271</v>
      </c>
      <c r="P161">
        <v>0.35399999999999998</v>
      </c>
      <c r="Q161">
        <v>360</v>
      </c>
      <c r="R161">
        <v>704</v>
      </c>
      <c r="S161">
        <v>0.51100000000000001</v>
      </c>
      <c r="T161">
        <v>0.51700000000000002</v>
      </c>
      <c r="U161">
        <v>189</v>
      </c>
      <c r="V161">
        <v>219</v>
      </c>
      <c r="W161">
        <v>0.86299999999999999</v>
      </c>
      <c r="X161">
        <v>84</v>
      </c>
      <c r="Y161">
        <v>272</v>
      </c>
      <c r="Z161">
        <v>356</v>
      </c>
      <c r="AA161">
        <v>231</v>
      </c>
      <c r="AB161">
        <v>68</v>
      </c>
      <c r="AC161">
        <v>34</v>
      </c>
      <c r="AD161">
        <v>119</v>
      </c>
      <c r="AE161">
        <v>164</v>
      </c>
      <c r="AF161">
        <v>1197</v>
      </c>
      <c r="AG161">
        <f t="shared" si="8"/>
        <v>1.7636887608069165</v>
      </c>
      <c r="AH161">
        <f t="shared" si="9"/>
        <v>2.4306298888431455</v>
      </c>
      <c r="AI161">
        <f t="shared" si="10"/>
        <v>1.0078221490325237</v>
      </c>
      <c r="AJ161">
        <f t="shared" ca="1" si="11"/>
        <v>0.98885863286825892</v>
      </c>
    </row>
    <row r="162" spans="1:36" x14ac:dyDescent="0.2">
      <c r="A162">
        <v>29283</v>
      </c>
      <c r="B162">
        <v>776</v>
      </c>
      <c r="C162">
        <v>2022</v>
      </c>
      <c r="D162" t="s">
        <v>227</v>
      </c>
      <c r="E162" t="s">
        <v>41</v>
      </c>
      <c r="F162">
        <v>21</v>
      </c>
      <c r="G162" t="s">
        <v>111</v>
      </c>
      <c r="H162">
        <v>71</v>
      </c>
      <c r="I162">
        <v>32</v>
      </c>
      <c r="J162">
        <v>1937</v>
      </c>
      <c r="K162">
        <v>326</v>
      </c>
      <c r="L162">
        <v>764</v>
      </c>
      <c r="M162">
        <v>0.42699999999999999</v>
      </c>
      <c r="N162">
        <v>137</v>
      </c>
      <c r="O162">
        <v>380</v>
      </c>
      <c r="P162">
        <v>0.36099999999999999</v>
      </c>
      <c r="Q162">
        <v>189</v>
      </c>
      <c r="R162">
        <v>384</v>
      </c>
      <c r="S162">
        <v>0.49199999999999999</v>
      </c>
      <c r="T162">
        <v>0.51600000000000001</v>
      </c>
      <c r="U162">
        <v>83</v>
      </c>
      <c r="V162">
        <v>99</v>
      </c>
      <c r="W162">
        <v>0.83799999999999997</v>
      </c>
      <c r="X162">
        <v>44</v>
      </c>
      <c r="Y162">
        <v>262</v>
      </c>
      <c r="Z162">
        <v>306</v>
      </c>
      <c r="AA162">
        <v>136</v>
      </c>
      <c r="AB162">
        <v>76</v>
      </c>
      <c r="AC162">
        <v>41</v>
      </c>
      <c r="AD162">
        <v>58</v>
      </c>
      <c r="AE162">
        <v>143</v>
      </c>
      <c r="AF162">
        <v>872</v>
      </c>
      <c r="AG162">
        <f t="shared" si="8"/>
        <v>1.0779556014455343</v>
      </c>
      <c r="AH162">
        <f t="shared" si="9"/>
        <v>2.6577181208053693</v>
      </c>
      <c r="AI162">
        <f t="shared" si="10"/>
        <v>1.4124935467217345</v>
      </c>
      <c r="AJ162">
        <f t="shared" ca="1" si="11"/>
        <v>0.6233839318736778</v>
      </c>
    </row>
    <row r="163" spans="1:36" x14ac:dyDescent="0.2">
      <c r="A163">
        <v>28543</v>
      </c>
      <c r="B163">
        <v>36</v>
      </c>
      <c r="C163">
        <v>2022</v>
      </c>
      <c r="D163" t="s">
        <v>228</v>
      </c>
      <c r="E163" t="s">
        <v>38</v>
      </c>
      <c r="F163">
        <v>23</v>
      </c>
      <c r="G163" t="s">
        <v>93</v>
      </c>
      <c r="H163">
        <v>76</v>
      </c>
      <c r="I163">
        <v>76</v>
      </c>
      <c r="J163">
        <v>2266</v>
      </c>
      <c r="K163">
        <v>508</v>
      </c>
      <c r="L163">
        <v>1101</v>
      </c>
      <c r="M163">
        <v>0.46100000000000002</v>
      </c>
      <c r="N163">
        <v>228</v>
      </c>
      <c r="O163">
        <v>523</v>
      </c>
      <c r="P163">
        <v>0.436</v>
      </c>
      <c r="Q163">
        <v>280</v>
      </c>
      <c r="R163">
        <v>578</v>
      </c>
      <c r="S163">
        <v>0.48399999999999999</v>
      </c>
      <c r="T163">
        <v>0.56499999999999995</v>
      </c>
      <c r="U163">
        <v>140</v>
      </c>
      <c r="V163">
        <v>155</v>
      </c>
      <c r="W163">
        <v>0.90300000000000002</v>
      </c>
      <c r="X163">
        <v>46</v>
      </c>
      <c r="Y163">
        <v>288</v>
      </c>
      <c r="Z163">
        <v>334</v>
      </c>
      <c r="AA163">
        <v>208</v>
      </c>
      <c r="AB163">
        <v>92</v>
      </c>
      <c r="AC163">
        <v>29</v>
      </c>
      <c r="AD163">
        <v>111</v>
      </c>
      <c r="AE163">
        <v>196</v>
      </c>
      <c r="AF163">
        <v>1384</v>
      </c>
      <c r="AG163">
        <f t="shared" si="8"/>
        <v>1.763459841129744</v>
      </c>
      <c r="AH163">
        <f t="shared" si="9"/>
        <v>3.113857016769638</v>
      </c>
      <c r="AI163">
        <f t="shared" si="10"/>
        <v>1.4616063548102383</v>
      </c>
      <c r="AJ163">
        <f t="shared" ca="1" si="11"/>
        <v>0.91268635496203854</v>
      </c>
    </row>
    <row r="164" spans="1:36" x14ac:dyDescent="0.2">
      <c r="A164">
        <v>29042</v>
      </c>
      <c r="B164">
        <v>535</v>
      </c>
      <c r="C164">
        <v>2022</v>
      </c>
      <c r="D164" t="s">
        <v>229</v>
      </c>
      <c r="E164" t="s">
        <v>29</v>
      </c>
      <c r="F164">
        <v>20</v>
      </c>
      <c r="G164" t="s">
        <v>117</v>
      </c>
      <c r="H164">
        <v>69</v>
      </c>
      <c r="I164">
        <v>69</v>
      </c>
      <c r="J164">
        <v>2331</v>
      </c>
      <c r="K164">
        <v>422</v>
      </c>
      <c r="L164">
        <v>830</v>
      </c>
      <c r="M164">
        <v>0.50800000000000001</v>
      </c>
      <c r="N164">
        <v>23</v>
      </c>
      <c r="O164">
        <v>92</v>
      </c>
      <c r="P164">
        <v>0.25</v>
      </c>
      <c r="Q164">
        <v>399</v>
      </c>
      <c r="R164">
        <v>738</v>
      </c>
      <c r="S164">
        <v>0.54100000000000004</v>
      </c>
      <c r="T164">
        <v>0.52200000000000002</v>
      </c>
      <c r="U164">
        <v>167</v>
      </c>
      <c r="V164">
        <v>252</v>
      </c>
      <c r="W164">
        <v>0.66300000000000003</v>
      </c>
      <c r="X164">
        <v>143</v>
      </c>
      <c r="Y164">
        <v>427</v>
      </c>
      <c r="Z164">
        <v>570</v>
      </c>
      <c r="AA164">
        <v>174</v>
      </c>
      <c r="AB164">
        <v>56</v>
      </c>
      <c r="AC164">
        <v>115</v>
      </c>
      <c r="AD164">
        <v>133</v>
      </c>
      <c r="AE164">
        <v>147</v>
      </c>
      <c r="AF164">
        <v>1034</v>
      </c>
      <c r="AG164">
        <f t="shared" si="8"/>
        <v>2.0540540540540539</v>
      </c>
      <c r="AH164">
        <f t="shared" si="9"/>
        <v>2.2702702702702702</v>
      </c>
      <c r="AI164">
        <f t="shared" si="10"/>
        <v>0.86486486486486491</v>
      </c>
      <c r="AJ164">
        <f t="shared" ca="1" si="11"/>
        <v>0.90615092392362362</v>
      </c>
    </row>
    <row r="165" spans="1:36" x14ac:dyDescent="0.2">
      <c r="A165">
        <v>28997</v>
      </c>
      <c r="B165">
        <v>490</v>
      </c>
      <c r="C165">
        <v>2022</v>
      </c>
      <c r="D165" t="s">
        <v>230</v>
      </c>
      <c r="E165" t="s">
        <v>41</v>
      </c>
      <c r="F165">
        <v>24</v>
      </c>
      <c r="G165" t="s">
        <v>117</v>
      </c>
      <c r="H165">
        <v>61</v>
      </c>
      <c r="I165">
        <v>61</v>
      </c>
      <c r="J165">
        <v>1878</v>
      </c>
      <c r="K165">
        <v>313</v>
      </c>
      <c r="L165">
        <v>703</v>
      </c>
      <c r="M165">
        <v>0.44500000000000001</v>
      </c>
      <c r="N165">
        <v>136</v>
      </c>
      <c r="O165">
        <v>380</v>
      </c>
      <c r="P165">
        <v>0.35799999999999998</v>
      </c>
      <c r="Q165">
        <v>177</v>
      </c>
      <c r="R165">
        <v>323</v>
      </c>
      <c r="S165">
        <v>0.54800000000000004</v>
      </c>
      <c r="T165">
        <v>0.54200000000000004</v>
      </c>
      <c r="U165">
        <v>138</v>
      </c>
      <c r="V165">
        <v>159</v>
      </c>
      <c r="W165">
        <v>0.86799999999999999</v>
      </c>
      <c r="X165">
        <v>59</v>
      </c>
      <c r="Y165">
        <v>286</v>
      </c>
      <c r="Z165">
        <v>345</v>
      </c>
      <c r="AA165">
        <v>81</v>
      </c>
      <c r="AB165">
        <v>45</v>
      </c>
      <c r="AC165">
        <v>30</v>
      </c>
      <c r="AD165">
        <v>54</v>
      </c>
      <c r="AE165">
        <v>130</v>
      </c>
      <c r="AF165">
        <v>900</v>
      </c>
      <c r="AG165">
        <f t="shared" si="8"/>
        <v>1.035143769968051</v>
      </c>
      <c r="AH165">
        <f t="shared" si="9"/>
        <v>2.4920127795527156</v>
      </c>
      <c r="AI165">
        <f t="shared" si="10"/>
        <v>0.86261980830670926</v>
      </c>
      <c r="AJ165">
        <f t="shared" ca="1" si="11"/>
        <v>0.86253925535010134</v>
      </c>
    </row>
    <row r="166" spans="1:36" x14ac:dyDescent="0.2">
      <c r="A166">
        <v>29189</v>
      </c>
      <c r="B166">
        <v>682</v>
      </c>
      <c r="C166">
        <v>2022</v>
      </c>
      <c r="D166" t="s">
        <v>146</v>
      </c>
      <c r="E166" t="s">
        <v>38</v>
      </c>
      <c r="F166">
        <v>28</v>
      </c>
      <c r="G166" t="s">
        <v>36</v>
      </c>
      <c r="H166">
        <v>49</v>
      </c>
      <c r="I166">
        <v>25</v>
      </c>
      <c r="J166">
        <v>1433</v>
      </c>
      <c r="K166">
        <v>257</v>
      </c>
      <c r="L166">
        <v>584</v>
      </c>
      <c r="M166">
        <v>0.44</v>
      </c>
      <c r="N166">
        <v>67</v>
      </c>
      <c r="O166">
        <v>192</v>
      </c>
      <c r="P166">
        <v>0.34899999999999998</v>
      </c>
      <c r="Q166">
        <v>190</v>
      </c>
      <c r="R166">
        <v>392</v>
      </c>
      <c r="S166">
        <v>0.48499999999999999</v>
      </c>
      <c r="T166">
        <v>0.497</v>
      </c>
      <c r="U166">
        <v>123</v>
      </c>
      <c r="V166">
        <v>145</v>
      </c>
      <c r="W166">
        <v>0.84799999999999998</v>
      </c>
      <c r="X166">
        <v>28</v>
      </c>
      <c r="Y166">
        <v>136</v>
      </c>
      <c r="Z166">
        <v>164</v>
      </c>
      <c r="AA166">
        <v>208</v>
      </c>
      <c r="AB166">
        <v>41</v>
      </c>
      <c r="AC166">
        <v>5</v>
      </c>
      <c r="AD166">
        <v>104</v>
      </c>
      <c r="AE166">
        <v>116</v>
      </c>
      <c r="AF166">
        <v>704</v>
      </c>
      <c r="AG166">
        <f t="shared" si="8"/>
        <v>2.6127006280530356</v>
      </c>
      <c r="AH166">
        <f t="shared" si="9"/>
        <v>2.914166085136078</v>
      </c>
      <c r="AI166">
        <f t="shared" si="10"/>
        <v>1.030006978367062</v>
      </c>
      <c r="AJ166">
        <f t="shared" ca="1" si="11"/>
        <v>0.818044760945425</v>
      </c>
    </row>
    <row r="167" spans="1:36" x14ac:dyDescent="0.2">
      <c r="A167">
        <v>29086</v>
      </c>
      <c r="B167">
        <v>579</v>
      </c>
      <c r="C167">
        <v>2022</v>
      </c>
      <c r="D167" t="s">
        <v>231</v>
      </c>
      <c r="E167" t="s">
        <v>41</v>
      </c>
      <c r="F167">
        <v>23</v>
      </c>
      <c r="G167" t="s">
        <v>72</v>
      </c>
      <c r="H167">
        <v>62</v>
      </c>
      <c r="I167">
        <v>13</v>
      </c>
      <c r="J167">
        <v>1185</v>
      </c>
      <c r="K167">
        <v>186</v>
      </c>
      <c r="L167">
        <v>462</v>
      </c>
      <c r="M167">
        <v>0.40300000000000002</v>
      </c>
      <c r="N167">
        <v>79</v>
      </c>
      <c r="O167">
        <v>227</v>
      </c>
      <c r="P167">
        <v>0.34799999999999998</v>
      </c>
      <c r="Q167">
        <v>107</v>
      </c>
      <c r="R167">
        <v>235</v>
      </c>
      <c r="S167">
        <v>0.45500000000000002</v>
      </c>
      <c r="T167">
        <v>0.48799999999999999</v>
      </c>
      <c r="U167">
        <v>36</v>
      </c>
      <c r="V167">
        <v>43</v>
      </c>
      <c r="W167">
        <v>0.83699999999999997</v>
      </c>
      <c r="X167">
        <v>37</v>
      </c>
      <c r="Y167">
        <v>184</v>
      </c>
      <c r="Z167">
        <v>221</v>
      </c>
      <c r="AA167">
        <v>59</v>
      </c>
      <c r="AB167">
        <v>25</v>
      </c>
      <c r="AC167">
        <v>17</v>
      </c>
      <c r="AD167">
        <v>57</v>
      </c>
      <c r="AE167">
        <v>78</v>
      </c>
      <c r="AF167">
        <v>487</v>
      </c>
      <c r="AG167">
        <f t="shared" si="8"/>
        <v>1.7316455696202531</v>
      </c>
      <c r="AH167">
        <f t="shared" si="9"/>
        <v>2.3696202531645572</v>
      </c>
      <c r="AI167">
        <f t="shared" si="10"/>
        <v>0.759493670886076</v>
      </c>
      <c r="AJ167">
        <f t="shared" ca="1" si="11"/>
        <v>0.22406684590396098</v>
      </c>
    </row>
    <row r="168" spans="1:36" x14ac:dyDescent="0.2">
      <c r="A168">
        <v>28758</v>
      </c>
      <c r="B168">
        <v>251</v>
      </c>
      <c r="C168">
        <v>2022</v>
      </c>
      <c r="D168" t="s">
        <v>232</v>
      </c>
      <c r="E168" t="s">
        <v>29</v>
      </c>
      <c r="F168">
        <v>33</v>
      </c>
      <c r="G168" t="s">
        <v>129</v>
      </c>
      <c r="H168">
        <v>66</v>
      </c>
      <c r="I168">
        <v>18</v>
      </c>
      <c r="J168">
        <v>1672</v>
      </c>
      <c r="K168">
        <v>259</v>
      </c>
      <c r="L168">
        <v>597</v>
      </c>
      <c r="M168">
        <v>0.434</v>
      </c>
      <c r="N168">
        <v>112</v>
      </c>
      <c r="O168">
        <v>294</v>
      </c>
      <c r="P168">
        <v>0.38100000000000001</v>
      </c>
      <c r="Q168">
        <v>147</v>
      </c>
      <c r="R168">
        <v>303</v>
      </c>
      <c r="S168">
        <v>0.48499999999999999</v>
      </c>
      <c r="T168">
        <v>0.52800000000000002</v>
      </c>
      <c r="U168">
        <v>141</v>
      </c>
      <c r="V168">
        <v>156</v>
      </c>
      <c r="W168">
        <v>0.90400000000000003</v>
      </c>
      <c r="X168">
        <v>35</v>
      </c>
      <c r="Y168">
        <v>273</v>
      </c>
      <c r="Z168">
        <v>308</v>
      </c>
      <c r="AA168">
        <v>101</v>
      </c>
      <c r="AB168">
        <v>28</v>
      </c>
      <c r="AC168">
        <v>12</v>
      </c>
      <c r="AD168">
        <v>38</v>
      </c>
      <c r="AE168">
        <v>93</v>
      </c>
      <c r="AF168">
        <v>771</v>
      </c>
      <c r="AG168">
        <f t="shared" si="8"/>
        <v>0.81818181818181823</v>
      </c>
      <c r="AH168">
        <f t="shared" si="9"/>
        <v>2.0023923444976077</v>
      </c>
      <c r="AI168">
        <f t="shared" si="10"/>
        <v>0.60287081339712922</v>
      </c>
      <c r="AJ168">
        <f t="shared" ca="1" si="11"/>
        <v>0.90596010736300669</v>
      </c>
    </row>
    <row r="169" spans="1:36" x14ac:dyDescent="0.2">
      <c r="A169">
        <v>28541</v>
      </c>
      <c r="B169">
        <v>34</v>
      </c>
      <c r="C169">
        <v>2022</v>
      </c>
      <c r="D169" t="s">
        <v>233</v>
      </c>
      <c r="E169" t="s">
        <v>70</v>
      </c>
      <c r="F169">
        <v>24</v>
      </c>
      <c r="G169" t="s">
        <v>78</v>
      </c>
      <c r="H169">
        <v>35</v>
      </c>
      <c r="I169">
        <v>35</v>
      </c>
      <c r="J169">
        <v>1212</v>
      </c>
      <c r="K169">
        <v>162</v>
      </c>
      <c r="L169">
        <v>383</v>
      </c>
      <c r="M169">
        <v>0.42299999999999999</v>
      </c>
      <c r="N169">
        <v>110</v>
      </c>
      <c r="O169">
        <v>260</v>
      </c>
      <c r="P169">
        <v>0.42299999999999999</v>
      </c>
      <c r="Q169">
        <v>52</v>
      </c>
      <c r="R169">
        <v>123</v>
      </c>
      <c r="S169">
        <v>0.42299999999999999</v>
      </c>
      <c r="T169">
        <v>0.56699999999999995</v>
      </c>
      <c r="U169">
        <v>21</v>
      </c>
      <c r="V169">
        <v>28</v>
      </c>
      <c r="W169">
        <v>0.75</v>
      </c>
      <c r="X169">
        <v>35</v>
      </c>
      <c r="Y169">
        <v>155</v>
      </c>
      <c r="Z169">
        <v>190</v>
      </c>
      <c r="AA169">
        <v>178</v>
      </c>
      <c r="AB169">
        <v>64</v>
      </c>
      <c r="AC169">
        <v>31</v>
      </c>
      <c r="AD169">
        <v>82</v>
      </c>
      <c r="AE169">
        <v>85</v>
      </c>
      <c r="AF169">
        <v>455</v>
      </c>
      <c r="AG169">
        <f t="shared" si="8"/>
        <v>2.4356435643564356</v>
      </c>
      <c r="AH169">
        <f t="shared" si="9"/>
        <v>2.5247524752475248</v>
      </c>
      <c r="AI169">
        <f t="shared" si="10"/>
        <v>1.9009900990099009</v>
      </c>
      <c r="AJ169">
        <f t="shared" ca="1" si="11"/>
        <v>0.43787690177247107</v>
      </c>
    </row>
    <row r="170" spans="1:36" x14ac:dyDescent="0.2">
      <c r="A170">
        <v>28843</v>
      </c>
      <c r="B170">
        <v>336</v>
      </c>
      <c r="C170">
        <v>2022</v>
      </c>
      <c r="D170" t="s">
        <v>234</v>
      </c>
      <c r="E170" t="s">
        <v>70</v>
      </c>
      <c r="F170">
        <v>31</v>
      </c>
      <c r="G170" t="s">
        <v>72</v>
      </c>
      <c r="H170">
        <v>67</v>
      </c>
      <c r="I170">
        <v>64</v>
      </c>
      <c r="J170">
        <v>2207</v>
      </c>
      <c r="K170">
        <v>478</v>
      </c>
      <c r="L170">
        <v>954</v>
      </c>
      <c r="M170">
        <v>0.501</v>
      </c>
      <c r="N170">
        <v>132</v>
      </c>
      <c r="O170">
        <v>321</v>
      </c>
      <c r="P170">
        <v>0.41099999999999998</v>
      </c>
      <c r="Q170">
        <v>346</v>
      </c>
      <c r="R170">
        <v>633</v>
      </c>
      <c r="S170">
        <v>0.54700000000000004</v>
      </c>
      <c r="T170">
        <v>0.56999999999999995</v>
      </c>
      <c r="U170">
        <v>137</v>
      </c>
      <c r="V170">
        <v>180</v>
      </c>
      <c r="W170">
        <v>0.76100000000000001</v>
      </c>
      <c r="X170">
        <v>69</v>
      </c>
      <c r="Y170">
        <v>232</v>
      </c>
      <c r="Z170">
        <v>301</v>
      </c>
      <c r="AA170">
        <v>457</v>
      </c>
      <c r="AB170">
        <v>108</v>
      </c>
      <c r="AC170">
        <v>29</v>
      </c>
      <c r="AD170">
        <v>183</v>
      </c>
      <c r="AE170">
        <v>133</v>
      </c>
      <c r="AF170">
        <v>1225</v>
      </c>
      <c r="AG170">
        <f t="shared" si="8"/>
        <v>2.98504757589488</v>
      </c>
      <c r="AH170">
        <f t="shared" si="9"/>
        <v>2.1694608065246941</v>
      </c>
      <c r="AI170">
        <f t="shared" si="10"/>
        <v>1.7616674218396013</v>
      </c>
      <c r="AJ170">
        <f t="shared" ca="1" si="11"/>
        <v>0.24907834571432941</v>
      </c>
    </row>
    <row r="171" spans="1:36" x14ac:dyDescent="0.2">
      <c r="A171">
        <v>28692</v>
      </c>
      <c r="B171">
        <v>185</v>
      </c>
      <c r="C171">
        <v>2022</v>
      </c>
      <c r="D171" t="s">
        <v>235</v>
      </c>
      <c r="E171" t="s">
        <v>70</v>
      </c>
      <c r="F171">
        <v>22</v>
      </c>
      <c r="G171" t="s">
        <v>55</v>
      </c>
      <c r="H171">
        <v>65</v>
      </c>
      <c r="I171">
        <v>65</v>
      </c>
      <c r="J171">
        <v>2301</v>
      </c>
      <c r="K171">
        <v>641</v>
      </c>
      <c r="L171">
        <v>1403</v>
      </c>
      <c r="M171">
        <v>0.45700000000000002</v>
      </c>
      <c r="N171">
        <v>201</v>
      </c>
      <c r="O171">
        <v>569</v>
      </c>
      <c r="P171">
        <v>0.35299999999999998</v>
      </c>
      <c r="Q171">
        <v>440</v>
      </c>
      <c r="R171">
        <v>834</v>
      </c>
      <c r="S171">
        <v>0.52800000000000002</v>
      </c>
      <c r="T171">
        <v>0.52900000000000003</v>
      </c>
      <c r="U171">
        <v>364</v>
      </c>
      <c r="V171">
        <v>489</v>
      </c>
      <c r="W171">
        <v>0.74399999999999999</v>
      </c>
      <c r="X171">
        <v>56</v>
      </c>
      <c r="Y171">
        <v>537</v>
      </c>
      <c r="Z171">
        <v>593</v>
      </c>
      <c r="AA171">
        <v>568</v>
      </c>
      <c r="AB171">
        <v>75</v>
      </c>
      <c r="AC171">
        <v>36</v>
      </c>
      <c r="AD171">
        <v>292</v>
      </c>
      <c r="AE171">
        <v>145</v>
      </c>
      <c r="AF171">
        <v>1847</v>
      </c>
      <c r="AG171">
        <f t="shared" si="8"/>
        <v>4.5684485006518907</v>
      </c>
      <c r="AH171">
        <f t="shared" si="9"/>
        <v>2.2685788787483703</v>
      </c>
      <c r="AI171">
        <f t="shared" si="10"/>
        <v>1.1734028683181226</v>
      </c>
      <c r="AJ171">
        <f t="shared" ca="1" si="11"/>
        <v>0.67312396335140989</v>
      </c>
    </row>
    <row r="172" spans="1:36" x14ac:dyDescent="0.2">
      <c r="A172">
        <v>28916</v>
      </c>
      <c r="B172">
        <v>409</v>
      </c>
      <c r="C172">
        <v>2022</v>
      </c>
      <c r="D172" t="s">
        <v>236</v>
      </c>
      <c r="E172" t="s">
        <v>35</v>
      </c>
      <c r="F172">
        <v>26</v>
      </c>
      <c r="G172" t="s">
        <v>145</v>
      </c>
      <c r="H172">
        <v>56</v>
      </c>
      <c r="I172">
        <v>15</v>
      </c>
      <c r="J172">
        <v>1017</v>
      </c>
      <c r="K172">
        <v>175</v>
      </c>
      <c r="L172">
        <v>266</v>
      </c>
      <c r="M172">
        <v>0.65800000000000003</v>
      </c>
      <c r="N172">
        <v>10</v>
      </c>
      <c r="O172">
        <v>29</v>
      </c>
      <c r="P172">
        <v>0.34499999999999997</v>
      </c>
      <c r="Q172">
        <v>165</v>
      </c>
      <c r="R172">
        <v>237</v>
      </c>
      <c r="S172">
        <v>0.69599999999999995</v>
      </c>
      <c r="T172">
        <v>0.67700000000000005</v>
      </c>
      <c r="U172">
        <v>94</v>
      </c>
      <c r="V172">
        <v>131</v>
      </c>
      <c r="W172">
        <v>0.71799999999999997</v>
      </c>
      <c r="X172">
        <v>75</v>
      </c>
      <c r="Y172">
        <v>171</v>
      </c>
      <c r="Z172">
        <v>246</v>
      </c>
      <c r="AA172">
        <v>69</v>
      </c>
      <c r="AB172">
        <v>26</v>
      </c>
      <c r="AC172">
        <v>47</v>
      </c>
      <c r="AD172">
        <v>59</v>
      </c>
      <c r="AE172">
        <v>130</v>
      </c>
      <c r="AF172">
        <v>454</v>
      </c>
      <c r="AG172">
        <f t="shared" si="8"/>
        <v>2.0884955752212391</v>
      </c>
      <c r="AH172">
        <f t="shared" si="9"/>
        <v>4.6017699115044248</v>
      </c>
      <c r="AI172">
        <f t="shared" si="10"/>
        <v>0.92035398230088494</v>
      </c>
      <c r="AJ172">
        <f t="shared" ca="1" si="11"/>
        <v>0.5193586647685684</v>
      </c>
    </row>
    <row r="173" spans="1:36" x14ac:dyDescent="0.2">
      <c r="A173">
        <v>29156</v>
      </c>
      <c r="B173">
        <v>649</v>
      </c>
      <c r="C173">
        <v>2022</v>
      </c>
      <c r="D173" t="s">
        <v>237</v>
      </c>
      <c r="E173" t="s">
        <v>38</v>
      </c>
      <c r="F173">
        <v>28</v>
      </c>
      <c r="G173" t="s">
        <v>61</v>
      </c>
      <c r="H173">
        <v>65</v>
      </c>
      <c r="I173">
        <v>7</v>
      </c>
      <c r="J173">
        <v>1600</v>
      </c>
      <c r="K173">
        <v>234</v>
      </c>
      <c r="L173">
        <v>534</v>
      </c>
      <c r="M173">
        <v>0.438</v>
      </c>
      <c r="N173">
        <v>102</v>
      </c>
      <c r="O173">
        <v>246</v>
      </c>
      <c r="P173">
        <v>0.41499999999999998</v>
      </c>
      <c r="Q173">
        <v>132</v>
      </c>
      <c r="R173">
        <v>288</v>
      </c>
      <c r="S173">
        <v>0.45800000000000002</v>
      </c>
      <c r="T173">
        <v>0.53400000000000003</v>
      </c>
      <c r="U173">
        <v>96</v>
      </c>
      <c r="V173">
        <v>108</v>
      </c>
      <c r="W173">
        <v>0.88900000000000001</v>
      </c>
      <c r="X173">
        <v>42</v>
      </c>
      <c r="Y173">
        <v>143</v>
      </c>
      <c r="Z173">
        <v>185</v>
      </c>
      <c r="AA173">
        <v>115</v>
      </c>
      <c r="AB173">
        <v>56</v>
      </c>
      <c r="AC173">
        <v>29</v>
      </c>
      <c r="AD173">
        <v>66</v>
      </c>
      <c r="AE173">
        <v>116</v>
      </c>
      <c r="AF173">
        <v>666</v>
      </c>
      <c r="AG173">
        <f t="shared" si="8"/>
        <v>1.4850000000000001</v>
      </c>
      <c r="AH173">
        <f t="shared" si="9"/>
        <v>2.61</v>
      </c>
      <c r="AI173">
        <f t="shared" si="10"/>
        <v>1.26</v>
      </c>
      <c r="AJ173">
        <f t="shared" ca="1" si="11"/>
        <v>0.53064347349900909</v>
      </c>
    </row>
    <row r="174" spans="1:36" x14ac:dyDescent="0.2">
      <c r="A174">
        <v>29173</v>
      </c>
      <c r="B174">
        <v>666</v>
      </c>
      <c r="C174">
        <v>2022</v>
      </c>
      <c r="D174" t="s">
        <v>238</v>
      </c>
      <c r="E174" t="s">
        <v>38</v>
      </c>
      <c r="F174">
        <v>30</v>
      </c>
      <c r="G174" t="s">
        <v>64</v>
      </c>
      <c r="H174">
        <v>63</v>
      </c>
      <c r="I174">
        <v>0</v>
      </c>
      <c r="J174">
        <v>1448</v>
      </c>
      <c r="K174">
        <v>220</v>
      </c>
      <c r="L174">
        <v>554</v>
      </c>
      <c r="M174">
        <v>0.39700000000000002</v>
      </c>
      <c r="N174">
        <v>77</v>
      </c>
      <c r="O174">
        <v>264</v>
      </c>
      <c r="P174">
        <v>0.29199999999999998</v>
      </c>
      <c r="Q174">
        <v>143</v>
      </c>
      <c r="R174">
        <v>290</v>
      </c>
      <c r="S174">
        <v>0.49299999999999999</v>
      </c>
      <c r="T174">
        <v>0.46700000000000003</v>
      </c>
      <c r="U174">
        <v>112</v>
      </c>
      <c r="V174">
        <v>130</v>
      </c>
      <c r="W174">
        <v>0.86199999999999999</v>
      </c>
      <c r="X174">
        <v>20</v>
      </c>
      <c r="Y174">
        <v>141</v>
      </c>
      <c r="Z174">
        <v>161</v>
      </c>
      <c r="AA174">
        <v>116</v>
      </c>
      <c r="AB174">
        <v>28</v>
      </c>
      <c r="AC174">
        <v>12</v>
      </c>
      <c r="AD174">
        <v>75</v>
      </c>
      <c r="AE174">
        <v>68</v>
      </c>
      <c r="AF174">
        <v>629</v>
      </c>
      <c r="AG174">
        <f t="shared" si="8"/>
        <v>1.8646408839779005</v>
      </c>
      <c r="AH174">
        <f t="shared" si="9"/>
        <v>1.6906077348066297</v>
      </c>
      <c r="AI174">
        <f t="shared" si="10"/>
        <v>0.69613259668508287</v>
      </c>
      <c r="AJ174">
        <f t="shared" ca="1" si="11"/>
        <v>0.252741139109669</v>
      </c>
    </row>
    <row r="175" spans="1:36" x14ac:dyDescent="0.2">
      <c r="A175">
        <v>29040</v>
      </c>
      <c r="B175">
        <v>533</v>
      </c>
      <c r="C175">
        <v>2022</v>
      </c>
      <c r="D175" t="s">
        <v>239</v>
      </c>
      <c r="E175" t="s">
        <v>70</v>
      </c>
      <c r="F175">
        <v>23</v>
      </c>
      <c r="G175" t="s">
        <v>145</v>
      </c>
      <c r="H175">
        <v>75</v>
      </c>
      <c r="I175">
        <v>19</v>
      </c>
      <c r="J175">
        <v>2076</v>
      </c>
      <c r="K175">
        <v>352</v>
      </c>
      <c r="L175">
        <v>843</v>
      </c>
      <c r="M175">
        <v>0.41799999999999998</v>
      </c>
      <c r="N175">
        <v>101</v>
      </c>
      <c r="O175">
        <v>320</v>
      </c>
      <c r="P175">
        <v>0.316</v>
      </c>
      <c r="Q175">
        <v>251</v>
      </c>
      <c r="R175">
        <v>523</v>
      </c>
      <c r="S175">
        <v>0.48</v>
      </c>
      <c r="T175">
        <v>0.47699999999999998</v>
      </c>
      <c r="U175">
        <v>56</v>
      </c>
      <c r="V175">
        <v>85</v>
      </c>
      <c r="W175">
        <v>0.65900000000000003</v>
      </c>
      <c r="X175">
        <v>33</v>
      </c>
      <c r="Y175">
        <v>133</v>
      </c>
      <c r="Z175">
        <v>166</v>
      </c>
      <c r="AA175">
        <v>313</v>
      </c>
      <c r="AB175">
        <v>55</v>
      </c>
      <c r="AC175">
        <v>24</v>
      </c>
      <c r="AD175">
        <v>114</v>
      </c>
      <c r="AE175">
        <v>141</v>
      </c>
      <c r="AF175">
        <v>861</v>
      </c>
      <c r="AG175">
        <f t="shared" si="8"/>
        <v>1.976878612716763</v>
      </c>
      <c r="AH175">
        <f t="shared" si="9"/>
        <v>2.445086705202312</v>
      </c>
      <c r="AI175">
        <f t="shared" si="10"/>
        <v>0.95375722543352603</v>
      </c>
      <c r="AJ175">
        <f t="shared" ca="1" si="11"/>
        <v>0.57382487527390813</v>
      </c>
    </row>
    <row r="176" spans="1:36" x14ac:dyDescent="0.2">
      <c r="A176">
        <v>28688</v>
      </c>
      <c r="B176">
        <v>181</v>
      </c>
      <c r="C176">
        <v>2022</v>
      </c>
      <c r="D176" t="s">
        <v>240</v>
      </c>
      <c r="E176" t="s">
        <v>38</v>
      </c>
      <c r="F176">
        <v>25</v>
      </c>
      <c r="G176" t="s">
        <v>61</v>
      </c>
      <c r="H176">
        <v>42</v>
      </c>
      <c r="I176">
        <v>1</v>
      </c>
      <c r="J176">
        <v>1006</v>
      </c>
      <c r="K176">
        <v>118</v>
      </c>
      <c r="L176">
        <v>336</v>
      </c>
      <c r="M176">
        <v>0.35099999999999998</v>
      </c>
      <c r="N176">
        <v>74</v>
      </c>
      <c r="O176">
        <v>218</v>
      </c>
      <c r="P176">
        <v>0.33900000000000002</v>
      </c>
      <c r="Q176">
        <v>44</v>
      </c>
      <c r="R176">
        <v>118</v>
      </c>
      <c r="S176">
        <v>0.373</v>
      </c>
      <c r="T176">
        <v>0.46100000000000002</v>
      </c>
      <c r="U176">
        <v>70</v>
      </c>
      <c r="V176">
        <v>83</v>
      </c>
      <c r="W176">
        <v>0.84299999999999997</v>
      </c>
      <c r="X176">
        <v>40</v>
      </c>
      <c r="Y176">
        <v>130</v>
      </c>
      <c r="Z176">
        <v>170</v>
      </c>
      <c r="AA176">
        <v>118</v>
      </c>
      <c r="AB176">
        <v>48</v>
      </c>
      <c r="AC176">
        <v>8</v>
      </c>
      <c r="AD176">
        <v>72</v>
      </c>
      <c r="AE176">
        <v>69</v>
      </c>
      <c r="AF176">
        <v>380</v>
      </c>
      <c r="AG176">
        <f t="shared" si="8"/>
        <v>2.5765407554671969</v>
      </c>
      <c r="AH176">
        <f t="shared" si="9"/>
        <v>2.4691848906560638</v>
      </c>
      <c r="AI176">
        <f t="shared" si="10"/>
        <v>1.7176938369781312</v>
      </c>
      <c r="AJ176">
        <f t="shared" ca="1" si="11"/>
        <v>0.89770684305300263</v>
      </c>
    </row>
    <row r="177" spans="1:36" x14ac:dyDescent="0.2">
      <c r="A177">
        <v>29111</v>
      </c>
      <c r="B177">
        <v>604</v>
      </c>
      <c r="C177">
        <v>2022</v>
      </c>
      <c r="D177" t="s">
        <v>241</v>
      </c>
      <c r="E177" t="s">
        <v>70</v>
      </c>
      <c r="F177">
        <v>27</v>
      </c>
      <c r="G177" t="s">
        <v>143</v>
      </c>
      <c r="H177">
        <v>58</v>
      </c>
      <c r="I177">
        <v>12</v>
      </c>
      <c r="J177">
        <v>1278</v>
      </c>
      <c r="K177">
        <v>240</v>
      </c>
      <c r="L177">
        <v>587</v>
      </c>
      <c r="M177">
        <v>0.40899999999999997</v>
      </c>
      <c r="N177">
        <v>71</v>
      </c>
      <c r="O177">
        <v>211</v>
      </c>
      <c r="P177">
        <v>0.33600000000000002</v>
      </c>
      <c r="Q177">
        <v>169</v>
      </c>
      <c r="R177">
        <v>376</v>
      </c>
      <c r="S177">
        <v>0.44900000000000001</v>
      </c>
      <c r="T177">
        <v>0.46899999999999997</v>
      </c>
      <c r="U177">
        <v>75</v>
      </c>
      <c r="V177">
        <v>89</v>
      </c>
      <c r="W177">
        <v>0.84299999999999997</v>
      </c>
      <c r="X177">
        <v>24</v>
      </c>
      <c r="Y177">
        <v>151</v>
      </c>
      <c r="Z177">
        <v>175</v>
      </c>
      <c r="AA177">
        <v>282</v>
      </c>
      <c r="AB177">
        <v>40</v>
      </c>
      <c r="AC177">
        <v>17</v>
      </c>
      <c r="AD177">
        <v>103</v>
      </c>
      <c r="AE177">
        <v>119</v>
      </c>
      <c r="AF177">
        <v>626</v>
      </c>
      <c r="AG177">
        <f t="shared" si="8"/>
        <v>2.9014084507042255</v>
      </c>
      <c r="AH177">
        <f t="shared" si="9"/>
        <v>3.352112676056338</v>
      </c>
      <c r="AI177">
        <f t="shared" si="10"/>
        <v>1.1267605633802817</v>
      </c>
      <c r="AJ177">
        <f t="shared" ca="1" si="11"/>
        <v>0.41612051967395225</v>
      </c>
    </row>
    <row r="178" spans="1:36" x14ac:dyDescent="0.2">
      <c r="A178">
        <v>28783</v>
      </c>
      <c r="B178">
        <v>276</v>
      </c>
      <c r="C178">
        <v>2022</v>
      </c>
      <c r="D178" t="s">
        <v>242</v>
      </c>
      <c r="E178" t="s">
        <v>29</v>
      </c>
      <c r="F178">
        <v>31</v>
      </c>
      <c r="G178" t="s">
        <v>53</v>
      </c>
      <c r="H178">
        <v>46</v>
      </c>
      <c r="I178">
        <v>44</v>
      </c>
      <c r="J178">
        <v>1329</v>
      </c>
      <c r="K178">
        <v>135</v>
      </c>
      <c r="L178">
        <v>257</v>
      </c>
      <c r="M178">
        <v>0.52500000000000002</v>
      </c>
      <c r="N178">
        <v>16</v>
      </c>
      <c r="O178">
        <v>54</v>
      </c>
      <c r="P178">
        <v>0.29599999999999999</v>
      </c>
      <c r="Q178">
        <v>119</v>
      </c>
      <c r="R178">
        <v>203</v>
      </c>
      <c r="S178">
        <v>0.58599999999999997</v>
      </c>
      <c r="T178">
        <v>0.55600000000000005</v>
      </c>
      <c r="U178">
        <v>60</v>
      </c>
      <c r="V178">
        <v>91</v>
      </c>
      <c r="W178">
        <v>0.65900000000000003</v>
      </c>
      <c r="X178">
        <v>45</v>
      </c>
      <c r="Y178">
        <v>291</v>
      </c>
      <c r="Z178">
        <v>336</v>
      </c>
      <c r="AA178">
        <v>320</v>
      </c>
      <c r="AB178">
        <v>61</v>
      </c>
      <c r="AC178">
        <v>50</v>
      </c>
      <c r="AD178">
        <v>139</v>
      </c>
      <c r="AE178">
        <v>136</v>
      </c>
      <c r="AF178">
        <v>346</v>
      </c>
      <c r="AG178">
        <f t="shared" si="8"/>
        <v>3.765237020316027</v>
      </c>
      <c r="AH178">
        <f t="shared" si="9"/>
        <v>3.6839729119638824</v>
      </c>
      <c r="AI178">
        <f t="shared" si="10"/>
        <v>1.6523702031602709</v>
      </c>
      <c r="AJ178">
        <f t="shared" ca="1" si="11"/>
        <v>0.77622024880493257</v>
      </c>
    </row>
    <row r="179" spans="1:36" x14ac:dyDescent="0.2">
      <c r="A179">
        <v>29269</v>
      </c>
      <c r="B179">
        <v>762</v>
      </c>
      <c r="C179">
        <v>2022</v>
      </c>
      <c r="D179" t="s">
        <v>243</v>
      </c>
      <c r="E179" t="s">
        <v>41</v>
      </c>
      <c r="F179">
        <v>28</v>
      </c>
      <c r="G179" t="s">
        <v>53</v>
      </c>
      <c r="H179">
        <v>73</v>
      </c>
      <c r="I179">
        <v>6</v>
      </c>
      <c r="J179">
        <v>994</v>
      </c>
      <c r="K179">
        <v>115</v>
      </c>
      <c r="L179">
        <v>235</v>
      </c>
      <c r="M179">
        <v>0.48899999999999999</v>
      </c>
      <c r="N179">
        <v>28</v>
      </c>
      <c r="O179">
        <v>87</v>
      </c>
      <c r="P179">
        <v>0.32200000000000001</v>
      </c>
      <c r="Q179">
        <v>87</v>
      </c>
      <c r="R179">
        <v>148</v>
      </c>
      <c r="S179">
        <v>0.58799999999999997</v>
      </c>
      <c r="T179">
        <v>0.54900000000000004</v>
      </c>
      <c r="U179">
        <v>40</v>
      </c>
      <c r="V179">
        <v>70</v>
      </c>
      <c r="W179">
        <v>0.57099999999999995</v>
      </c>
      <c r="X179">
        <v>28</v>
      </c>
      <c r="Y179">
        <v>148</v>
      </c>
      <c r="Z179">
        <v>176</v>
      </c>
      <c r="AA179">
        <v>127</v>
      </c>
      <c r="AB179">
        <v>48</v>
      </c>
      <c r="AC179">
        <v>17</v>
      </c>
      <c r="AD179">
        <v>68</v>
      </c>
      <c r="AE179">
        <v>115</v>
      </c>
      <c r="AF179">
        <v>298</v>
      </c>
      <c r="AG179">
        <f t="shared" si="8"/>
        <v>2.4627766599597587</v>
      </c>
      <c r="AH179">
        <f t="shared" si="9"/>
        <v>4.1649899396378274</v>
      </c>
      <c r="AI179">
        <f t="shared" si="10"/>
        <v>1.7384305835010061</v>
      </c>
      <c r="AJ179">
        <f t="shared" ca="1" si="11"/>
        <v>0.53594654826331622</v>
      </c>
    </row>
    <row r="180" spans="1:36" x14ac:dyDescent="0.2">
      <c r="A180">
        <v>28780</v>
      </c>
      <c r="B180">
        <v>273</v>
      </c>
      <c r="C180">
        <v>2022</v>
      </c>
      <c r="D180" t="s">
        <v>244</v>
      </c>
      <c r="E180" t="s">
        <v>29</v>
      </c>
      <c r="F180">
        <v>27</v>
      </c>
      <c r="G180" t="s">
        <v>76</v>
      </c>
      <c r="H180">
        <v>47</v>
      </c>
      <c r="I180">
        <v>47</v>
      </c>
      <c r="J180">
        <v>1500</v>
      </c>
      <c r="K180">
        <v>298</v>
      </c>
      <c r="L180">
        <v>699</v>
      </c>
      <c r="M180">
        <v>0.42599999999999999</v>
      </c>
      <c r="N180">
        <v>91</v>
      </c>
      <c r="O180">
        <v>254</v>
      </c>
      <c r="P180">
        <v>0.35799999999999998</v>
      </c>
      <c r="Q180">
        <v>207</v>
      </c>
      <c r="R180">
        <v>445</v>
      </c>
      <c r="S180">
        <v>0.46500000000000002</v>
      </c>
      <c r="T180">
        <v>0.49099999999999999</v>
      </c>
      <c r="U180">
        <v>217</v>
      </c>
      <c r="V180">
        <v>259</v>
      </c>
      <c r="W180">
        <v>0.83799999999999997</v>
      </c>
      <c r="X180">
        <v>28</v>
      </c>
      <c r="Y180">
        <v>163</v>
      </c>
      <c r="Z180">
        <v>191</v>
      </c>
      <c r="AA180">
        <v>111</v>
      </c>
      <c r="AB180">
        <v>44</v>
      </c>
      <c r="AC180">
        <v>49</v>
      </c>
      <c r="AD180">
        <v>85</v>
      </c>
      <c r="AE180">
        <v>107</v>
      </c>
      <c r="AF180">
        <v>904</v>
      </c>
      <c r="AG180">
        <f t="shared" si="8"/>
        <v>2.04</v>
      </c>
      <c r="AH180">
        <f t="shared" si="9"/>
        <v>2.5680000000000001</v>
      </c>
      <c r="AI180">
        <f t="shared" si="10"/>
        <v>1.056</v>
      </c>
      <c r="AJ180">
        <f t="shared" ca="1" si="11"/>
        <v>0.95638449262008396</v>
      </c>
    </row>
    <row r="181" spans="1:36" x14ac:dyDescent="0.2">
      <c r="A181">
        <v>28659</v>
      </c>
      <c r="B181">
        <v>152</v>
      </c>
      <c r="C181">
        <v>2022</v>
      </c>
      <c r="D181" t="s">
        <v>118</v>
      </c>
      <c r="E181" t="s">
        <v>29</v>
      </c>
      <c r="F181">
        <v>31</v>
      </c>
      <c r="G181" t="s">
        <v>49</v>
      </c>
      <c r="H181">
        <v>48</v>
      </c>
      <c r="I181">
        <v>40</v>
      </c>
      <c r="J181">
        <v>1431</v>
      </c>
      <c r="K181">
        <v>128</v>
      </c>
      <c r="L181">
        <v>336</v>
      </c>
      <c r="M181">
        <v>0.38100000000000001</v>
      </c>
      <c r="N181">
        <v>79</v>
      </c>
      <c r="O181">
        <v>230</v>
      </c>
      <c r="P181">
        <v>0.34300000000000003</v>
      </c>
      <c r="Q181">
        <v>49</v>
      </c>
      <c r="R181">
        <v>106</v>
      </c>
      <c r="S181">
        <v>0.46200000000000002</v>
      </c>
      <c r="T181">
        <v>0.499</v>
      </c>
      <c r="U181">
        <v>30</v>
      </c>
      <c r="V181">
        <v>36</v>
      </c>
      <c r="W181">
        <v>0.83299999999999996</v>
      </c>
      <c r="X181">
        <v>41</v>
      </c>
      <c r="Y181">
        <v>233</v>
      </c>
      <c r="Z181">
        <v>274</v>
      </c>
      <c r="AA181">
        <v>68</v>
      </c>
      <c r="AB181">
        <v>74</v>
      </c>
      <c r="AC181">
        <v>63</v>
      </c>
      <c r="AD181">
        <v>58</v>
      </c>
      <c r="AE181">
        <v>132</v>
      </c>
      <c r="AF181">
        <v>365</v>
      </c>
      <c r="AG181">
        <f t="shared" si="8"/>
        <v>1.4591194968553458</v>
      </c>
      <c r="AH181">
        <f t="shared" si="9"/>
        <v>3.3207547169811322</v>
      </c>
      <c r="AI181">
        <f t="shared" si="10"/>
        <v>1.8616352201257862</v>
      </c>
      <c r="AJ181">
        <f t="shared" ca="1" si="11"/>
        <v>0.35716165666829169</v>
      </c>
    </row>
    <row r="182" spans="1:36" x14ac:dyDescent="0.2">
      <c r="A182">
        <v>29272</v>
      </c>
      <c r="B182">
        <v>765</v>
      </c>
      <c r="C182">
        <v>2022</v>
      </c>
      <c r="D182" t="s">
        <v>245</v>
      </c>
      <c r="E182" t="s">
        <v>29</v>
      </c>
      <c r="F182">
        <v>36</v>
      </c>
      <c r="G182" t="s">
        <v>149</v>
      </c>
      <c r="H182">
        <v>71</v>
      </c>
      <c r="I182">
        <v>70</v>
      </c>
      <c r="J182">
        <v>1981</v>
      </c>
      <c r="K182">
        <v>207</v>
      </c>
      <c r="L182">
        <v>428</v>
      </c>
      <c r="M182">
        <v>0.48399999999999999</v>
      </c>
      <c r="N182">
        <v>80</v>
      </c>
      <c r="O182">
        <v>193</v>
      </c>
      <c r="P182">
        <v>0.41499999999999998</v>
      </c>
      <c r="Q182">
        <v>127</v>
      </c>
      <c r="R182">
        <v>235</v>
      </c>
      <c r="S182">
        <v>0.54</v>
      </c>
      <c r="T182">
        <v>0.57699999999999996</v>
      </c>
      <c r="U182">
        <v>45</v>
      </c>
      <c r="V182">
        <v>61</v>
      </c>
      <c r="W182">
        <v>0.73799999999999999</v>
      </c>
      <c r="X182">
        <v>100</v>
      </c>
      <c r="Y182">
        <v>287</v>
      </c>
      <c r="Z182">
        <v>387</v>
      </c>
      <c r="AA182">
        <v>149</v>
      </c>
      <c r="AB182">
        <v>58</v>
      </c>
      <c r="AC182">
        <v>15</v>
      </c>
      <c r="AD182">
        <v>66</v>
      </c>
      <c r="AE182">
        <v>161</v>
      </c>
      <c r="AF182">
        <v>539</v>
      </c>
      <c r="AG182">
        <f t="shared" si="8"/>
        <v>1.199394245330641</v>
      </c>
      <c r="AH182">
        <f t="shared" si="9"/>
        <v>2.9257950530035335</v>
      </c>
      <c r="AI182">
        <f t="shared" si="10"/>
        <v>1.0540131246845028</v>
      </c>
      <c r="AJ182">
        <f t="shared" ca="1" si="11"/>
        <v>0.79228231879880839</v>
      </c>
    </row>
    <row r="183" spans="1:36" x14ac:dyDescent="0.2">
      <c r="A183">
        <v>28507</v>
      </c>
      <c r="B183">
        <v>0</v>
      </c>
      <c r="C183">
        <v>2022</v>
      </c>
      <c r="D183" t="s">
        <v>246</v>
      </c>
      <c r="E183" t="s">
        <v>35</v>
      </c>
      <c r="F183">
        <v>22</v>
      </c>
      <c r="G183" t="s">
        <v>51</v>
      </c>
      <c r="H183">
        <v>73</v>
      </c>
      <c r="I183">
        <v>28</v>
      </c>
      <c r="J183">
        <v>1725</v>
      </c>
      <c r="K183">
        <v>265</v>
      </c>
      <c r="L183">
        <v>603</v>
      </c>
      <c r="M183">
        <v>0.439</v>
      </c>
      <c r="N183">
        <v>56</v>
      </c>
      <c r="O183">
        <v>156</v>
      </c>
      <c r="P183">
        <v>0.35899999999999999</v>
      </c>
      <c r="Q183">
        <v>209</v>
      </c>
      <c r="R183">
        <v>447</v>
      </c>
      <c r="S183">
        <v>0.46800000000000003</v>
      </c>
      <c r="T183">
        <v>0.48599999999999999</v>
      </c>
      <c r="U183">
        <v>78</v>
      </c>
      <c r="V183">
        <v>131</v>
      </c>
      <c r="W183">
        <v>0.59499999999999997</v>
      </c>
      <c r="X183">
        <v>146</v>
      </c>
      <c r="Y183">
        <v>327</v>
      </c>
      <c r="Z183">
        <v>473</v>
      </c>
      <c r="AA183">
        <v>82</v>
      </c>
      <c r="AB183">
        <v>37</v>
      </c>
      <c r="AC183">
        <v>41</v>
      </c>
      <c r="AD183">
        <v>84</v>
      </c>
      <c r="AE183">
        <v>151</v>
      </c>
      <c r="AF183">
        <v>664</v>
      </c>
      <c r="AG183">
        <f t="shared" si="8"/>
        <v>1.7530434782608695</v>
      </c>
      <c r="AH183">
        <f t="shared" si="9"/>
        <v>3.1513043478260871</v>
      </c>
      <c r="AI183">
        <f t="shared" si="10"/>
        <v>0.77217391304347827</v>
      </c>
      <c r="AJ183">
        <f t="shared" ca="1" si="11"/>
        <v>0.14298142643690148</v>
      </c>
    </row>
    <row r="184" spans="1:36" x14ac:dyDescent="0.2">
      <c r="A184">
        <v>29213</v>
      </c>
      <c r="B184">
        <v>706</v>
      </c>
      <c r="C184">
        <v>2022</v>
      </c>
      <c r="D184" t="s">
        <v>247</v>
      </c>
      <c r="E184" t="s">
        <v>70</v>
      </c>
      <c r="F184">
        <v>33</v>
      </c>
      <c r="G184" t="s">
        <v>61</v>
      </c>
      <c r="H184">
        <v>65</v>
      </c>
      <c r="I184">
        <v>1</v>
      </c>
      <c r="J184">
        <v>1126</v>
      </c>
      <c r="K184">
        <v>185</v>
      </c>
      <c r="L184">
        <v>430</v>
      </c>
      <c r="M184">
        <v>0.43</v>
      </c>
      <c r="N184">
        <v>25</v>
      </c>
      <c r="O184">
        <v>67</v>
      </c>
      <c r="P184">
        <v>0.373</v>
      </c>
      <c r="Q184">
        <v>160</v>
      </c>
      <c r="R184">
        <v>363</v>
      </c>
      <c r="S184">
        <v>0.441</v>
      </c>
      <c r="T184">
        <v>0.45900000000000002</v>
      </c>
      <c r="U184">
        <v>15</v>
      </c>
      <c r="V184">
        <v>24</v>
      </c>
      <c r="W184">
        <v>0.625</v>
      </c>
      <c r="X184">
        <v>25</v>
      </c>
      <c r="Y184">
        <v>115</v>
      </c>
      <c r="Z184">
        <v>140</v>
      </c>
      <c r="AA184">
        <v>244</v>
      </c>
      <c r="AB184">
        <v>47</v>
      </c>
      <c r="AC184">
        <v>23</v>
      </c>
      <c r="AD184">
        <v>78</v>
      </c>
      <c r="AE184">
        <v>78</v>
      </c>
      <c r="AF184">
        <v>410</v>
      </c>
      <c r="AG184">
        <f t="shared" si="8"/>
        <v>2.4937833037300177</v>
      </c>
      <c r="AH184">
        <f t="shared" si="9"/>
        <v>2.4937833037300177</v>
      </c>
      <c r="AI184">
        <f t="shared" si="10"/>
        <v>1.5026642984014209</v>
      </c>
      <c r="AJ184">
        <f t="shared" ca="1" si="11"/>
        <v>0.33192210889947904</v>
      </c>
    </row>
    <row r="185" spans="1:36" x14ac:dyDescent="0.2">
      <c r="A185">
        <v>29154</v>
      </c>
      <c r="B185">
        <v>647</v>
      </c>
      <c r="C185">
        <v>2022</v>
      </c>
      <c r="D185" t="s">
        <v>248</v>
      </c>
      <c r="E185" t="s">
        <v>35</v>
      </c>
      <c r="F185">
        <v>22</v>
      </c>
      <c r="G185" t="s">
        <v>100</v>
      </c>
      <c r="H185">
        <v>77</v>
      </c>
      <c r="I185">
        <v>6</v>
      </c>
      <c r="J185">
        <v>1215</v>
      </c>
      <c r="K185">
        <v>233</v>
      </c>
      <c r="L185">
        <v>476</v>
      </c>
      <c r="M185">
        <v>0.48899999999999999</v>
      </c>
      <c r="N185">
        <v>57</v>
      </c>
      <c r="O185">
        <v>166</v>
      </c>
      <c r="P185">
        <v>0.34300000000000003</v>
      </c>
      <c r="Q185">
        <v>176</v>
      </c>
      <c r="R185">
        <v>310</v>
      </c>
      <c r="S185">
        <v>0.56799999999999995</v>
      </c>
      <c r="T185">
        <v>0.54900000000000004</v>
      </c>
      <c r="U185">
        <v>114</v>
      </c>
      <c r="V185">
        <v>149</v>
      </c>
      <c r="W185">
        <v>0.76500000000000001</v>
      </c>
      <c r="X185">
        <v>102</v>
      </c>
      <c r="Y185">
        <v>199</v>
      </c>
      <c r="Z185">
        <v>301</v>
      </c>
      <c r="AA185">
        <v>71</v>
      </c>
      <c r="AB185">
        <v>40</v>
      </c>
      <c r="AC185">
        <v>71</v>
      </c>
      <c r="AD185">
        <v>82</v>
      </c>
      <c r="AE185">
        <v>172</v>
      </c>
      <c r="AF185">
        <v>637</v>
      </c>
      <c r="AG185">
        <f t="shared" si="8"/>
        <v>2.4296296296296296</v>
      </c>
      <c r="AH185">
        <f t="shared" si="9"/>
        <v>5.0962962962962965</v>
      </c>
      <c r="AI185">
        <f t="shared" si="10"/>
        <v>1.1851851851851851</v>
      </c>
      <c r="AJ185">
        <f t="shared" ca="1" si="11"/>
        <v>0.91499495613428461</v>
      </c>
    </row>
    <row r="186" spans="1:36" x14ac:dyDescent="0.2">
      <c r="A186">
        <v>28716</v>
      </c>
      <c r="B186">
        <v>209</v>
      </c>
      <c r="C186">
        <v>2022</v>
      </c>
      <c r="D186" t="s">
        <v>249</v>
      </c>
      <c r="E186" t="s">
        <v>41</v>
      </c>
      <c r="F186">
        <v>21</v>
      </c>
      <c r="G186" t="s">
        <v>108</v>
      </c>
      <c r="H186">
        <v>48</v>
      </c>
      <c r="I186">
        <v>23</v>
      </c>
      <c r="J186">
        <v>987</v>
      </c>
      <c r="K186">
        <v>110</v>
      </c>
      <c r="L186">
        <v>267</v>
      </c>
      <c r="M186">
        <v>0.41199999999999998</v>
      </c>
      <c r="N186">
        <v>48</v>
      </c>
      <c r="O186">
        <v>136</v>
      </c>
      <c r="P186">
        <v>0.35299999999999998</v>
      </c>
      <c r="Q186">
        <v>62</v>
      </c>
      <c r="R186">
        <v>131</v>
      </c>
      <c r="S186">
        <v>0.47299999999999998</v>
      </c>
      <c r="T186">
        <v>0.502</v>
      </c>
      <c r="U186">
        <v>16</v>
      </c>
      <c r="V186">
        <v>19</v>
      </c>
      <c r="W186">
        <v>0.84199999999999997</v>
      </c>
      <c r="X186">
        <v>44</v>
      </c>
      <c r="Y186">
        <v>128</v>
      </c>
      <c r="Z186">
        <v>172</v>
      </c>
      <c r="AA186">
        <v>31</v>
      </c>
      <c r="AB186">
        <v>29</v>
      </c>
      <c r="AC186">
        <v>24</v>
      </c>
      <c r="AD186">
        <v>42</v>
      </c>
      <c r="AE186">
        <v>85</v>
      </c>
      <c r="AF186">
        <v>284</v>
      </c>
      <c r="AG186">
        <f t="shared" si="8"/>
        <v>1.5319148936170213</v>
      </c>
      <c r="AH186">
        <f t="shared" si="9"/>
        <v>3.1003039513677813</v>
      </c>
      <c r="AI186">
        <f t="shared" si="10"/>
        <v>1.0577507598784195</v>
      </c>
      <c r="AJ186">
        <f t="shared" ca="1" si="11"/>
        <v>0.94165318686953536</v>
      </c>
    </row>
    <row r="187" spans="1:36" x14ac:dyDescent="0.2">
      <c r="A187">
        <v>28683</v>
      </c>
      <c r="B187">
        <v>176</v>
      </c>
      <c r="C187">
        <v>2022</v>
      </c>
      <c r="D187" t="s">
        <v>250</v>
      </c>
      <c r="E187" t="s">
        <v>38</v>
      </c>
      <c r="F187">
        <v>23</v>
      </c>
      <c r="G187" t="s">
        <v>76</v>
      </c>
      <c r="H187">
        <v>58</v>
      </c>
      <c r="I187">
        <v>29</v>
      </c>
      <c r="J187">
        <v>1269</v>
      </c>
      <c r="K187">
        <v>261</v>
      </c>
      <c r="L187">
        <v>526</v>
      </c>
      <c r="M187">
        <v>0.496</v>
      </c>
      <c r="N187">
        <v>23</v>
      </c>
      <c r="O187">
        <v>93</v>
      </c>
      <c r="P187">
        <v>0.247</v>
      </c>
      <c r="Q187">
        <v>238</v>
      </c>
      <c r="R187">
        <v>433</v>
      </c>
      <c r="S187">
        <v>0.55000000000000004</v>
      </c>
      <c r="T187">
        <v>0.51800000000000002</v>
      </c>
      <c r="U187">
        <v>91</v>
      </c>
      <c r="V187">
        <v>140</v>
      </c>
      <c r="W187">
        <v>0.65</v>
      </c>
      <c r="X187">
        <v>69</v>
      </c>
      <c r="Y187">
        <v>208</v>
      </c>
      <c r="Z187">
        <v>277</v>
      </c>
      <c r="AA187">
        <v>73</v>
      </c>
      <c r="AB187">
        <v>71</v>
      </c>
      <c r="AC187">
        <v>17</v>
      </c>
      <c r="AD187">
        <v>58</v>
      </c>
      <c r="AE187">
        <v>143</v>
      </c>
      <c r="AF187">
        <v>636</v>
      </c>
      <c r="AG187">
        <f t="shared" si="8"/>
        <v>1.6453900709219857</v>
      </c>
      <c r="AH187">
        <f t="shared" si="9"/>
        <v>4.0567375886524824</v>
      </c>
      <c r="AI187">
        <f t="shared" si="10"/>
        <v>2.0141843971631204</v>
      </c>
      <c r="AJ187">
        <f t="shared" ca="1" si="11"/>
        <v>0.63849348176226739</v>
      </c>
    </row>
    <row r="188" spans="1:36" x14ac:dyDescent="0.2">
      <c r="A188">
        <v>28847</v>
      </c>
      <c r="B188">
        <v>340</v>
      </c>
      <c r="C188">
        <v>2022</v>
      </c>
      <c r="D188" t="s">
        <v>251</v>
      </c>
      <c r="E188" t="s">
        <v>35</v>
      </c>
      <c r="F188">
        <v>28</v>
      </c>
      <c r="G188" t="s">
        <v>145</v>
      </c>
      <c r="H188">
        <v>45</v>
      </c>
      <c r="I188">
        <v>37</v>
      </c>
      <c r="J188">
        <v>1074</v>
      </c>
      <c r="K188">
        <v>198</v>
      </c>
      <c r="L188">
        <v>300</v>
      </c>
      <c r="M188">
        <v>0.66</v>
      </c>
      <c r="N188">
        <v>2</v>
      </c>
      <c r="O188">
        <v>5</v>
      </c>
      <c r="P188">
        <v>0.4</v>
      </c>
      <c r="Q188">
        <v>196</v>
      </c>
      <c r="R188">
        <v>295</v>
      </c>
      <c r="S188">
        <v>0.66400000000000003</v>
      </c>
      <c r="T188">
        <v>0.66300000000000003</v>
      </c>
      <c r="U188">
        <v>70</v>
      </c>
      <c r="V188">
        <v>90</v>
      </c>
      <c r="W188">
        <v>0.77800000000000002</v>
      </c>
      <c r="X188">
        <v>93</v>
      </c>
      <c r="Y188">
        <v>224</v>
      </c>
      <c r="Z188">
        <v>317</v>
      </c>
      <c r="AA188">
        <v>48</v>
      </c>
      <c r="AB188">
        <v>17</v>
      </c>
      <c r="AC188">
        <v>41</v>
      </c>
      <c r="AD188">
        <v>56</v>
      </c>
      <c r="AE188">
        <v>128</v>
      </c>
      <c r="AF188">
        <v>468</v>
      </c>
      <c r="AG188">
        <f t="shared" si="8"/>
        <v>1.8770949720670391</v>
      </c>
      <c r="AH188">
        <f t="shared" si="9"/>
        <v>4.2905027932960893</v>
      </c>
      <c r="AI188">
        <f t="shared" si="10"/>
        <v>0.56983240223463683</v>
      </c>
      <c r="AJ188">
        <f t="shared" ca="1" si="11"/>
        <v>7.3955481953250302E-2</v>
      </c>
    </row>
    <row r="189" spans="1:36" x14ac:dyDescent="0.2">
      <c r="A189">
        <v>28797</v>
      </c>
      <c r="B189">
        <v>290</v>
      </c>
      <c r="C189">
        <v>2022</v>
      </c>
      <c r="D189" t="s">
        <v>252</v>
      </c>
      <c r="E189" t="s">
        <v>38</v>
      </c>
      <c r="F189">
        <v>20</v>
      </c>
      <c r="G189" t="s">
        <v>64</v>
      </c>
      <c r="H189">
        <v>64</v>
      </c>
      <c r="I189">
        <v>14</v>
      </c>
      <c r="J189">
        <v>1402</v>
      </c>
      <c r="K189">
        <v>175</v>
      </c>
      <c r="L189">
        <v>457</v>
      </c>
      <c r="M189">
        <v>0.38300000000000001</v>
      </c>
      <c r="N189">
        <v>64</v>
      </c>
      <c r="O189">
        <v>183</v>
      </c>
      <c r="P189">
        <v>0.35</v>
      </c>
      <c r="Q189">
        <v>111</v>
      </c>
      <c r="R189">
        <v>274</v>
      </c>
      <c r="S189">
        <v>0.40500000000000003</v>
      </c>
      <c r="T189">
        <v>0.45300000000000001</v>
      </c>
      <c r="U189">
        <v>75</v>
      </c>
      <c r="V189">
        <v>117</v>
      </c>
      <c r="W189">
        <v>0.64100000000000001</v>
      </c>
      <c r="X189">
        <v>23</v>
      </c>
      <c r="Y189">
        <v>171</v>
      </c>
      <c r="Z189">
        <v>194</v>
      </c>
      <c r="AA189">
        <v>158</v>
      </c>
      <c r="AB189">
        <v>42</v>
      </c>
      <c r="AC189">
        <v>13</v>
      </c>
      <c r="AD189">
        <v>87</v>
      </c>
      <c r="AE189">
        <v>101</v>
      </c>
      <c r="AF189">
        <v>489</v>
      </c>
      <c r="AG189">
        <f t="shared" si="8"/>
        <v>2.2339514978601995</v>
      </c>
      <c r="AH189">
        <f t="shared" si="9"/>
        <v>2.593437945791726</v>
      </c>
      <c r="AI189">
        <f t="shared" si="10"/>
        <v>1.0784593437945791</v>
      </c>
      <c r="AJ189">
        <f t="shared" ca="1" si="11"/>
        <v>0.84941180931473448</v>
      </c>
    </row>
    <row r="190" spans="1:36" x14ac:dyDescent="0.2">
      <c r="A190">
        <v>28976</v>
      </c>
      <c r="B190">
        <v>469</v>
      </c>
      <c r="C190">
        <v>2022</v>
      </c>
      <c r="D190" t="s">
        <v>253</v>
      </c>
      <c r="E190" t="s">
        <v>41</v>
      </c>
      <c r="F190">
        <v>21</v>
      </c>
      <c r="G190" t="s">
        <v>49</v>
      </c>
      <c r="H190">
        <v>42</v>
      </c>
      <c r="I190">
        <v>23</v>
      </c>
      <c r="J190">
        <v>1088</v>
      </c>
      <c r="K190">
        <v>145</v>
      </c>
      <c r="L190">
        <v>315</v>
      </c>
      <c r="M190">
        <v>0.46</v>
      </c>
      <c r="N190">
        <v>51</v>
      </c>
      <c r="O190">
        <v>154</v>
      </c>
      <c r="P190">
        <v>0.33100000000000002</v>
      </c>
      <c r="Q190">
        <v>94</v>
      </c>
      <c r="R190">
        <v>161</v>
      </c>
      <c r="S190">
        <v>0.58399999999999996</v>
      </c>
      <c r="T190">
        <v>0.54100000000000004</v>
      </c>
      <c r="U190">
        <v>69</v>
      </c>
      <c r="V190">
        <v>94</v>
      </c>
      <c r="W190">
        <v>0.73399999999999999</v>
      </c>
      <c r="X190">
        <v>58</v>
      </c>
      <c r="Y190">
        <v>178</v>
      </c>
      <c r="Z190">
        <v>236</v>
      </c>
      <c r="AA190">
        <v>54</v>
      </c>
      <c r="AB190">
        <v>25</v>
      </c>
      <c r="AC190">
        <v>36</v>
      </c>
      <c r="AD190">
        <v>40</v>
      </c>
      <c r="AE190">
        <v>82</v>
      </c>
      <c r="AF190">
        <v>410</v>
      </c>
      <c r="AG190">
        <f t="shared" si="8"/>
        <v>1.3235294117647058</v>
      </c>
      <c r="AH190">
        <f t="shared" si="9"/>
        <v>2.7132352941176472</v>
      </c>
      <c r="AI190">
        <f t="shared" si="10"/>
        <v>0.82720588235294112</v>
      </c>
      <c r="AJ190">
        <f t="shared" ca="1" si="11"/>
        <v>0.99650560787042708</v>
      </c>
    </row>
    <row r="191" spans="1:36" x14ac:dyDescent="0.2">
      <c r="A191">
        <v>28739</v>
      </c>
      <c r="B191">
        <v>232</v>
      </c>
      <c r="C191">
        <v>2022</v>
      </c>
      <c r="D191" t="s">
        <v>254</v>
      </c>
      <c r="E191" t="s">
        <v>38</v>
      </c>
      <c r="F191">
        <v>28</v>
      </c>
      <c r="G191" t="s">
        <v>61</v>
      </c>
      <c r="H191">
        <v>75</v>
      </c>
      <c r="I191">
        <v>2</v>
      </c>
      <c r="J191">
        <v>1286</v>
      </c>
      <c r="K191">
        <v>231</v>
      </c>
      <c r="L191">
        <v>539</v>
      </c>
      <c r="M191">
        <v>0.42899999999999999</v>
      </c>
      <c r="N191">
        <v>122</v>
      </c>
      <c r="O191">
        <v>295</v>
      </c>
      <c r="P191">
        <v>0.41399999999999998</v>
      </c>
      <c r="Q191">
        <v>109</v>
      </c>
      <c r="R191">
        <v>244</v>
      </c>
      <c r="S191">
        <v>0.44700000000000001</v>
      </c>
      <c r="T191">
        <v>0.54200000000000004</v>
      </c>
      <c r="U191">
        <v>79</v>
      </c>
      <c r="V191">
        <v>87</v>
      </c>
      <c r="W191">
        <v>0.90800000000000003</v>
      </c>
      <c r="X191">
        <v>10</v>
      </c>
      <c r="Y191">
        <v>83</v>
      </c>
      <c r="Z191">
        <v>93</v>
      </c>
      <c r="AA191">
        <v>75</v>
      </c>
      <c r="AB191">
        <v>25</v>
      </c>
      <c r="AC191">
        <v>5</v>
      </c>
      <c r="AD191">
        <v>56</v>
      </c>
      <c r="AE191">
        <v>95</v>
      </c>
      <c r="AF191">
        <v>663</v>
      </c>
      <c r="AG191">
        <f t="shared" si="8"/>
        <v>1.5676516329704511</v>
      </c>
      <c r="AH191">
        <f t="shared" si="9"/>
        <v>2.6594090202177294</v>
      </c>
      <c r="AI191">
        <f t="shared" si="10"/>
        <v>0.69984447900466562</v>
      </c>
      <c r="AJ191">
        <f t="shared" ca="1" si="11"/>
        <v>0.8335580130484731</v>
      </c>
    </row>
    <row r="192" spans="1:36" x14ac:dyDescent="0.2">
      <c r="A192">
        <v>28643</v>
      </c>
      <c r="B192">
        <v>136</v>
      </c>
      <c r="C192">
        <v>2022</v>
      </c>
      <c r="D192" t="s">
        <v>255</v>
      </c>
      <c r="E192" t="s">
        <v>29</v>
      </c>
      <c r="F192">
        <v>25</v>
      </c>
      <c r="G192" t="s">
        <v>93</v>
      </c>
      <c r="H192">
        <v>64</v>
      </c>
      <c r="I192">
        <v>1</v>
      </c>
      <c r="J192">
        <v>1246</v>
      </c>
      <c r="K192">
        <v>288</v>
      </c>
      <c r="L192">
        <v>447</v>
      </c>
      <c r="M192">
        <v>0.64400000000000002</v>
      </c>
      <c r="N192">
        <v>5</v>
      </c>
      <c r="O192">
        <v>22</v>
      </c>
      <c r="P192">
        <v>0.22700000000000001</v>
      </c>
      <c r="Q192">
        <v>283</v>
      </c>
      <c r="R192">
        <v>425</v>
      </c>
      <c r="S192">
        <v>0.66600000000000004</v>
      </c>
      <c r="T192">
        <v>0.65</v>
      </c>
      <c r="U192">
        <v>85</v>
      </c>
      <c r="V192">
        <v>130</v>
      </c>
      <c r="W192">
        <v>0.65400000000000003</v>
      </c>
      <c r="X192">
        <v>135</v>
      </c>
      <c r="Y192">
        <v>207</v>
      </c>
      <c r="Z192">
        <v>342</v>
      </c>
      <c r="AA192">
        <v>86</v>
      </c>
      <c r="AB192">
        <v>39</v>
      </c>
      <c r="AC192">
        <v>68</v>
      </c>
      <c r="AD192">
        <v>34</v>
      </c>
      <c r="AE192">
        <v>122</v>
      </c>
      <c r="AF192">
        <v>666</v>
      </c>
      <c r="AG192">
        <f t="shared" si="8"/>
        <v>0.9823434991974318</v>
      </c>
      <c r="AH192">
        <f t="shared" si="9"/>
        <v>3.5248796147672552</v>
      </c>
      <c r="AI192">
        <f t="shared" si="10"/>
        <v>1.1268057784911718</v>
      </c>
      <c r="AJ192">
        <f t="shared" ca="1" si="11"/>
        <v>0.54265874652955326</v>
      </c>
    </row>
    <row r="193" spans="1:36" x14ac:dyDescent="0.2">
      <c r="A193">
        <v>28869</v>
      </c>
      <c r="B193">
        <v>362</v>
      </c>
      <c r="C193">
        <v>2022</v>
      </c>
      <c r="D193" t="s">
        <v>256</v>
      </c>
      <c r="E193" t="s">
        <v>38</v>
      </c>
      <c r="F193">
        <v>21</v>
      </c>
      <c r="G193" t="s">
        <v>105</v>
      </c>
      <c r="H193">
        <v>69</v>
      </c>
      <c r="I193">
        <v>4</v>
      </c>
      <c r="J193">
        <v>1310</v>
      </c>
      <c r="K193">
        <v>230</v>
      </c>
      <c r="L193">
        <v>571</v>
      </c>
      <c r="M193">
        <v>0.40300000000000002</v>
      </c>
      <c r="N193">
        <v>131</v>
      </c>
      <c r="O193">
        <v>358</v>
      </c>
      <c r="P193">
        <v>0.36599999999999999</v>
      </c>
      <c r="Q193">
        <v>99</v>
      </c>
      <c r="R193">
        <v>213</v>
      </c>
      <c r="S193">
        <v>0.46500000000000002</v>
      </c>
      <c r="T193">
        <v>0.51800000000000002</v>
      </c>
      <c r="U193">
        <v>107</v>
      </c>
      <c r="V193">
        <v>125</v>
      </c>
      <c r="W193">
        <v>0.85599999999999998</v>
      </c>
      <c r="X193">
        <v>14</v>
      </c>
      <c r="Y193">
        <v>174</v>
      </c>
      <c r="Z193">
        <v>188</v>
      </c>
      <c r="AA193">
        <v>191</v>
      </c>
      <c r="AB193">
        <v>41</v>
      </c>
      <c r="AC193">
        <v>20</v>
      </c>
      <c r="AD193">
        <v>86</v>
      </c>
      <c r="AE193">
        <v>153</v>
      </c>
      <c r="AF193">
        <v>698</v>
      </c>
      <c r="AG193">
        <f t="shared" si="8"/>
        <v>2.3633587786259542</v>
      </c>
      <c r="AH193">
        <f t="shared" si="9"/>
        <v>4.2045801526717561</v>
      </c>
      <c r="AI193">
        <f t="shared" si="10"/>
        <v>1.1267175572519084</v>
      </c>
      <c r="AJ193">
        <f t="shared" ca="1" si="11"/>
        <v>0.48242711785457559</v>
      </c>
    </row>
    <row r="194" spans="1:36" x14ac:dyDescent="0.2">
      <c r="A194">
        <v>28617</v>
      </c>
      <c r="B194">
        <v>110</v>
      </c>
      <c r="C194">
        <v>2022</v>
      </c>
      <c r="D194" t="s">
        <v>257</v>
      </c>
      <c r="E194" t="s">
        <v>41</v>
      </c>
      <c r="F194">
        <v>32</v>
      </c>
      <c r="G194" t="s">
        <v>149</v>
      </c>
      <c r="H194">
        <v>57</v>
      </c>
      <c r="I194">
        <v>57</v>
      </c>
      <c r="J194">
        <v>1931</v>
      </c>
      <c r="K194">
        <v>398</v>
      </c>
      <c r="L194">
        <v>829</v>
      </c>
      <c r="M194">
        <v>0.48</v>
      </c>
      <c r="N194">
        <v>27</v>
      </c>
      <c r="O194">
        <v>116</v>
      </c>
      <c r="P194">
        <v>0.23300000000000001</v>
      </c>
      <c r="Q194">
        <v>371</v>
      </c>
      <c r="R194">
        <v>713</v>
      </c>
      <c r="S194">
        <v>0.52</v>
      </c>
      <c r="T194">
        <v>0.496</v>
      </c>
      <c r="U194">
        <v>396</v>
      </c>
      <c r="V194">
        <v>455</v>
      </c>
      <c r="W194">
        <v>0.87</v>
      </c>
      <c r="X194">
        <v>102</v>
      </c>
      <c r="Y194">
        <v>234</v>
      </c>
      <c r="Z194">
        <v>336</v>
      </c>
      <c r="AA194">
        <v>312</v>
      </c>
      <c r="AB194">
        <v>94</v>
      </c>
      <c r="AC194">
        <v>27</v>
      </c>
      <c r="AD194">
        <v>121</v>
      </c>
      <c r="AE194">
        <v>88</v>
      </c>
      <c r="AF194">
        <v>1219</v>
      </c>
      <c r="AG194">
        <f t="shared" ref="AG194:AG257" si="12">AD194*36/J194</f>
        <v>2.2558259968928018</v>
      </c>
      <c r="AH194">
        <f t="shared" ref="AH194:AH257" si="13">AE194*36/J194</f>
        <v>1.6406007250129466</v>
      </c>
      <c r="AI194">
        <f t="shared" ref="AI194:AI257" si="14">AB194*36/J194</f>
        <v>1.7524598653547385</v>
      </c>
      <c r="AJ194">
        <f t="shared" ref="AJ194:AJ257" ca="1" si="15">RAND()</f>
        <v>0.87968153382928971</v>
      </c>
    </row>
    <row r="195" spans="1:36" x14ac:dyDescent="0.2">
      <c r="A195">
        <v>28680</v>
      </c>
      <c r="B195">
        <v>173</v>
      </c>
      <c r="C195">
        <v>2022</v>
      </c>
      <c r="D195" t="s">
        <v>258</v>
      </c>
      <c r="E195" t="s">
        <v>29</v>
      </c>
      <c r="F195">
        <v>32</v>
      </c>
      <c r="G195" t="s">
        <v>78</v>
      </c>
      <c r="H195">
        <v>76</v>
      </c>
      <c r="I195">
        <v>76</v>
      </c>
      <c r="J195">
        <v>2743</v>
      </c>
      <c r="K195">
        <v>774</v>
      </c>
      <c r="L195">
        <v>1535</v>
      </c>
      <c r="M195">
        <v>0.504</v>
      </c>
      <c r="N195">
        <v>50</v>
      </c>
      <c r="O195">
        <v>142</v>
      </c>
      <c r="P195">
        <v>0.35199999999999998</v>
      </c>
      <c r="Q195">
        <v>724</v>
      </c>
      <c r="R195">
        <v>1393</v>
      </c>
      <c r="S195">
        <v>0.52</v>
      </c>
      <c r="T195">
        <v>0.52100000000000002</v>
      </c>
      <c r="U195">
        <v>520</v>
      </c>
      <c r="V195">
        <v>593</v>
      </c>
      <c r="W195">
        <v>0.877</v>
      </c>
      <c r="X195">
        <v>56</v>
      </c>
      <c r="Y195">
        <v>336</v>
      </c>
      <c r="Z195">
        <v>392</v>
      </c>
      <c r="AA195">
        <v>374</v>
      </c>
      <c r="AB195">
        <v>68</v>
      </c>
      <c r="AC195">
        <v>24</v>
      </c>
      <c r="AD195">
        <v>181</v>
      </c>
      <c r="AE195">
        <v>178</v>
      </c>
      <c r="AF195">
        <v>2118</v>
      </c>
      <c r="AG195">
        <f t="shared" si="12"/>
        <v>2.3755012759752097</v>
      </c>
      <c r="AH195">
        <f t="shared" si="13"/>
        <v>2.3361283266496535</v>
      </c>
      <c r="AI195">
        <f t="shared" si="14"/>
        <v>0.89245351804593509</v>
      </c>
      <c r="AJ195">
        <f t="shared" ca="1" si="15"/>
        <v>0.45175959372100172</v>
      </c>
    </row>
    <row r="196" spans="1:36" x14ac:dyDescent="0.2">
      <c r="A196">
        <v>29160</v>
      </c>
      <c r="B196">
        <v>653</v>
      </c>
      <c r="C196">
        <v>2022</v>
      </c>
      <c r="D196" t="s">
        <v>259</v>
      </c>
      <c r="E196" t="s">
        <v>38</v>
      </c>
      <c r="F196">
        <v>27</v>
      </c>
      <c r="G196" t="s">
        <v>149</v>
      </c>
      <c r="H196">
        <v>79</v>
      </c>
      <c r="I196">
        <v>68</v>
      </c>
      <c r="J196">
        <v>2043</v>
      </c>
      <c r="K196">
        <v>290</v>
      </c>
      <c r="L196">
        <v>726</v>
      </c>
      <c r="M196">
        <v>0.39900000000000002</v>
      </c>
      <c r="N196">
        <v>232</v>
      </c>
      <c r="O196">
        <v>624</v>
      </c>
      <c r="P196">
        <v>0.372</v>
      </c>
      <c r="Q196">
        <v>58</v>
      </c>
      <c r="R196">
        <v>102</v>
      </c>
      <c r="S196">
        <v>0.56899999999999995</v>
      </c>
      <c r="T196">
        <v>0.55900000000000005</v>
      </c>
      <c r="U196">
        <v>51</v>
      </c>
      <c r="V196">
        <v>61</v>
      </c>
      <c r="W196">
        <v>0.83599999999999997</v>
      </c>
      <c r="X196">
        <v>24</v>
      </c>
      <c r="Y196">
        <v>179</v>
      </c>
      <c r="Z196">
        <v>203</v>
      </c>
      <c r="AA196">
        <v>129</v>
      </c>
      <c r="AB196">
        <v>42</v>
      </c>
      <c r="AC196">
        <v>14</v>
      </c>
      <c r="AD196">
        <v>60</v>
      </c>
      <c r="AE196">
        <v>201</v>
      </c>
      <c r="AF196">
        <v>863</v>
      </c>
      <c r="AG196">
        <f t="shared" si="12"/>
        <v>1.0572687224669604</v>
      </c>
      <c r="AH196">
        <f t="shared" si="13"/>
        <v>3.5418502202643172</v>
      </c>
      <c r="AI196">
        <f t="shared" si="14"/>
        <v>0.74008810572687223</v>
      </c>
      <c r="AJ196">
        <f t="shared" ca="1" si="15"/>
        <v>0.88397277489296622</v>
      </c>
    </row>
    <row r="197" spans="1:36" x14ac:dyDescent="0.2">
      <c r="A197">
        <v>29043</v>
      </c>
      <c r="B197">
        <v>536</v>
      </c>
      <c r="C197">
        <v>2022</v>
      </c>
      <c r="D197" t="s">
        <v>260</v>
      </c>
      <c r="E197" t="s">
        <v>38</v>
      </c>
      <c r="F197">
        <v>23</v>
      </c>
      <c r="G197" t="s">
        <v>102</v>
      </c>
      <c r="H197">
        <v>76</v>
      </c>
      <c r="I197">
        <v>37</v>
      </c>
      <c r="J197">
        <v>2139</v>
      </c>
      <c r="K197">
        <v>391</v>
      </c>
      <c r="L197">
        <v>826</v>
      </c>
      <c r="M197">
        <v>0.47299999999999998</v>
      </c>
      <c r="N197">
        <v>173</v>
      </c>
      <c r="O197">
        <v>442</v>
      </c>
      <c r="P197">
        <v>0.39100000000000001</v>
      </c>
      <c r="Q197">
        <v>218</v>
      </c>
      <c r="R197">
        <v>384</v>
      </c>
      <c r="S197">
        <v>0.56799999999999995</v>
      </c>
      <c r="T197">
        <v>0.57799999999999996</v>
      </c>
      <c r="U197">
        <v>93</v>
      </c>
      <c r="V197">
        <v>117</v>
      </c>
      <c r="W197">
        <v>0.79500000000000004</v>
      </c>
      <c r="X197">
        <v>37</v>
      </c>
      <c r="Y197">
        <v>219</v>
      </c>
      <c r="Z197">
        <v>256</v>
      </c>
      <c r="AA197">
        <v>218</v>
      </c>
      <c r="AB197">
        <v>61</v>
      </c>
      <c r="AC197">
        <v>29</v>
      </c>
      <c r="AD197">
        <v>122</v>
      </c>
      <c r="AE197">
        <v>138</v>
      </c>
      <c r="AF197">
        <v>1048</v>
      </c>
      <c r="AG197">
        <f t="shared" si="12"/>
        <v>2.053295932678822</v>
      </c>
      <c r="AH197">
        <f t="shared" si="13"/>
        <v>2.3225806451612905</v>
      </c>
      <c r="AI197">
        <f t="shared" si="14"/>
        <v>1.026647966339411</v>
      </c>
      <c r="AJ197">
        <f t="shared" ca="1" si="15"/>
        <v>0.14294223861914801</v>
      </c>
    </row>
    <row r="198" spans="1:36" x14ac:dyDescent="0.2">
      <c r="A198">
        <v>28546</v>
      </c>
      <c r="B198">
        <v>39</v>
      </c>
      <c r="C198">
        <v>2022</v>
      </c>
      <c r="D198" t="s">
        <v>261</v>
      </c>
      <c r="E198" t="s">
        <v>29</v>
      </c>
      <c r="F198">
        <v>29</v>
      </c>
      <c r="G198" t="s">
        <v>145</v>
      </c>
      <c r="H198">
        <v>77</v>
      </c>
      <c r="I198">
        <v>77</v>
      </c>
      <c r="J198">
        <v>2587</v>
      </c>
      <c r="K198">
        <v>391</v>
      </c>
      <c r="L198">
        <v>834</v>
      </c>
      <c r="M198">
        <v>0.46899999999999997</v>
      </c>
      <c r="N198">
        <v>142</v>
      </c>
      <c r="O198">
        <v>360</v>
      </c>
      <c r="P198">
        <v>0.39400000000000002</v>
      </c>
      <c r="Q198">
        <v>249</v>
      </c>
      <c r="R198">
        <v>474</v>
      </c>
      <c r="S198">
        <v>0.52500000000000002</v>
      </c>
      <c r="T198">
        <v>0.55400000000000005</v>
      </c>
      <c r="U198">
        <v>341</v>
      </c>
      <c r="V198">
        <v>413</v>
      </c>
      <c r="W198">
        <v>0.82599999999999996</v>
      </c>
      <c r="X198">
        <v>82</v>
      </c>
      <c r="Y198">
        <v>350</v>
      </c>
      <c r="Z198">
        <v>432</v>
      </c>
      <c r="AA198">
        <v>186</v>
      </c>
      <c r="AB198">
        <v>53</v>
      </c>
      <c r="AC198">
        <v>14</v>
      </c>
      <c r="AD198">
        <v>118</v>
      </c>
      <c r="AE198">
        <v>94</v>
      </c>
      <c r="AF198">
        <v>1265</v>
      </c>
      <c r="AG198">
        <f t="shared" si="12"/>
        <v>1.6420564360262853</v>
      </c>
      <c r="AH198">
        <f t="shared" si="13"/>
        <v>1.3080788558175493</v>
      </c>
      <c r="AI198">
        <f t="shared" si="14"/>
        <v>0.7375338229609586</v>
      </c>
      <c r="AJ198">
        <f t="shared" ca="1" si="15"/>
        <v>0.21390114412948469</v>
      </c>
    </row>
    <row r="199" spans="1:36" x14ac:dyDescent="0.2">
      <c r="A199">
        <v>28521</v>
      </c>
      <c r="B199">
        <v>14</v>
      </c>
      <c r="C199">
        <v>2022</v>
      </c>
      <c r="D199" t="s">
        <v>262</v>
      </c>
      <c r="E199" t="s">
        <v>29</v>
      </c>
      <c r="F199">
        <v>28</v>
      </c>
      <c r="G199" t="s">
        <v>93</v>
      </c>
      <c r="H199">
        <v>69</v>
      </c>
      <c r="I199">
        <v>11</v>
      </c>
      <c r="J199">
        <v>1484</v>
      </c>
      <c r="K199">
        <v>209</v>
      </c>
      <c r="L199">
        <v>469</v>
      </c>
      <c r="M199">
        <v>0.44600000000000001</v>
      </c>
      <c r="N199">
        <v>36</v>
      </c>
      <c r="O199">
        <v>109</v>
      </c>
      <c r="P199">
        <v>0.33</v>
      </c>
      <c r="Q199">
        <v>173</v>
      </c>
      <c r="R199">
        <v>360</v>
      </c>
      <c r="S199">
        <v>0.48099999999999998</v>
      </c>
      <c r="T199">
        <v>0.48399999999999999</v>
      </c>
      <c r="U199">
        <v>67</v>
      </c>
      <c r="V199">
        <v>105</v>
      </c>
      <c r="W199">
        <v>0.63800000000000001</v>
      </c>
      <c r="X199">
        <v>69</v>
      </c>
      <c r="Y199">
        <v>299</v>
      </c>
      <c r="Z199">
        <v>368</v>
      </c>
      <c r="AA199">
        <v>183</v>
      </c>
      <c r="AB199">
        <v>77</v>
      </c>
      <c r="AC199">
        <v>45</v>
      </c>
      <c r="AD199">
        <v>71</v>
      </c>
      <c r="AE199">
        <v>108</v>
      </c>
      <c r="AF199">
        <v>521</v>
      </c>
      <c r="AG199">
        <f t="shared" si="12"/>
        <v>1.7223719676549865</v>
      </c>
      <c r="AH199">
        <f t="shared" si="13"/>
        <v>2.6199460916442048</v>
      </c>
      <c r="AI199">
        <f t="shared" si="14"/>
        <v>1.8679245283018868</v>
      </c>
      <c r="AJ199">
        <f t="shared" ca="1" si="15"/>
        <v>0.25092694190317111</v>
      </c>
    </row>
    <row r="200" spans="1:36" x14ac:dyDescent="0.2">
      <c r="A200">
        <v>29041</v>
      </c>
      <c r="B200">
        <v>534</v>
      </c>
      <c r="C200">
        <v>2022</v>
      </c>
      <c r="D200" t="s">
        <v>263</v>
      </c>
      <c r="E200" t="s">
        <v>38</v>
      </c>
      <c r="F200">
        <v>25</v>
      </c>
      <c r="G200" t="s">
        <v>66</v>
      </c>
      <c r="H200">
        <v>67</v>
      </c>
      <c r="I200">
        <v>67</v>
      </c>
      <c r="J200">
        <v>2266</v>
      </c>
      <c r="K200">
        <v>617</v>
      </c>
      <c r="L200">
        <v>1376</v>
      </c>
      <c r="M200">
        <v>0.44800000000000001</v>
      </c>
      <c r="N200">
        <v>232</v>
      </c>
      <c r="O200">
        <v>654</v>
      </c>
      <c r="P200">
        <v>0.35499999999999998</v>
      </c>
      <c r="Q200">
        <v>385</v>
      </c>
      <c r="R200">
        <v>722</v>
      </c>
      <c r="S200">
        <v>0.53300000000000003</v>
      </c>
      <c r="T200">
        <v>0.53300000000000003</v>
      </c>
      <c r="U200">
        <v>267</v>
      </c>
      <c r="V200">
        <v>313</v>
      </c>
      <c r="W200">
        <v>0.85299999999999998</v>
      </c>
      <c r="X200">
        <v>55</v>
      </c>
      <c r="Y200">
        <v>227</v>
      </c>
      <c r="Z200">
        <v>282</v>
      </c>
      <c r="AA200">
        <v>358</v>
      </c>
      <c r="AB200">
        <v>99</v>
      </c>
      <c r="AC200">
        <v>12</v>
      </c>
      <c r="AD200">
        <v>200</v>
      </c>
      <c r="AE200">
        <v>164</v>
      </c>
      <c r="AF200">
        <v>1733</v>
      </c>
      <c r="AG200">
        <f t="shared" si="12"/>
        <v>3.177405119152692</v>
      </c>
      <c r="AH200">
        <f t="shared" si="13"/>
        <v>2.6054721977052075</v>
      </c>
      <c r="AI200">
        <f t="shared" si="14"/>
        <v>1.5728155339805825</v>
      </c>
      <c r="AJ200">
        <f t="shared" ca="1" si="15"/>
        <v>0.41261222230249428</v>
      </c>
    </row>
    <row r="201" spans="1:36" x14ac:dyDescent="0.2">
      <c r="A201">
        <v>29134</v>
      </c>
      <c r="B201">
        <v>627</v>
      </c>
      <c r="C201">
        <v>2022</v>
      </c>
      <c r="D201" t="s">
        <v>264</v>
      </c>
      <c r="E201" t="s">
        <v>35</v>
      </c>
      <c r="F201">
        <v>30</v>
      </c>
      <c r="G201" t="s">
        <v>55</v>
      </c>
      <c r="H201">
        <v>82</v>
      </c>
      <c r="I201">
        <v>71</v>
      </c>
      <c r="J201">
        <v>1798</v>
      </c>
      <c r="K201">
        <v>269</v>
      </c>
      <c r="L201">
        <v>401</v>
      </c>
      <c r="M201">
        <v>0.67100000000000004</v>
      </c>
      <c r="N201">
        <v>13</v>
      </c>
      <c r="O201">
        <v>37</v>
      </c>
      <c r="P201">
        <v>0.35099999999999998</v>
      </c>
      <c r="Q201">
        <v>256</v>
      </c>
      <c r="R201">
        <v>364</v>
      </c>
      <c r="S201">
        <v>0.70299999999999996</v>
      </c>
      <c r="T201">
        <v>0.68700000000000006</v>
      </c>
      <c r="U201">
        <v>166</v>
      </c>
      <c r="V201">
        <v>212</v>
      </c>
      <c r="W201">
        <v>0.78300000000000003</v>
      </c>
      <c r="X201">
        <v>173</v>
      </c>
      <c r="Y201">
        <v>231</v>
      </c>
      <c r="Z201">
        <v>404</v>
      </c>
      <c r="AA201">
        <v>97</v>
      </c>
      <c r="AB201">
        <v>37</v>
      </c>
      <c r="AC201">
        <v>39</v>
      </c>
      <c r="AD201">
        <v>64</v>
      </c>
      <c r="AE201">
        <v>220</v>
      </c>
      <c r="AF201">
        <v>717</v>
      </c>
      <c r="AG201">
        <f t="shared" si="12"/>
        <v>1.2814238042269188</v>
      </c>
      <c r="AH201">
        <f t="shared" si="13"/>
        <v>4.4048943270300338</v>
      </c>
      <c r="AI201">
        <f t="shared" si="14"/>
        <v>0.74082313681868739</v>
      </c>
      <c r="AJ201">
        <f t="shared" ca="1" si="15"/>
        <v>0.50616973396718878</v>
      </c>
    </row>
    <row r="202" spans="1:36" x14ac:dyDescent="0.2">
      <c r="A202">
        <v>28908</v>
      </c>
      <c r="B202">
        <v>401</v>
      </c>
      <c r="C202">
        <v>2022</v>
      </c>
      <c r="D202" t="s">
        <v>265</v>
      </c>
      <c r="E202" t="s">
        <v>29</v>
      </c>
      <c r="F202">
        <v>25</v>
      </c>
      <c r="G202" t="s">
        <v>102</v>
      </c>
      <c r="H202">
        <v>48</v>
      </c>
      <c r="I202">
        <v>27</v>
      </c>
      <c r="J202">
        <v>1094</v>
      </c>
      <c r="K202">
        <v>117</v>
      </c>
      <c r="L202">
        <v>251</v>
      </c>
      <c r="M202">
        <v>0.46600000000000003</v>
      </c>
      <c r="N202">
        <v>33</v>
      </c>
      <c r="O202">
        <v>105</v>
      </c>
      <c r="P202">
        <v>0.314</v>
      </c>
      <c r="Q202">
        <v>84</v>
      </c>
      <c r="R202">
        <v>146</v>
      </c>
      <c r="S202">
        <v>0.57499999999999996</v>
      </c>
      <c r="T202">
        <v>0.53200000000000003</v>
      </c>
      <c r="U202">
        <v>53</v>
      </c>
      <c r="V202">
        <v>74</v>
      </c>
      <c r="W202">
        <v>0.71599999999999997</v>
      </c>
      <c r="X202">
        <v>34</v>
      </c>
      <c r="Y202">
        <v>121</v>
      </c>
      <c r="Z202">
        <v>155</v>
      </c>
      <c r="AA202">
        <v>80</v>
      </c>
      <c r="AB202">
        <v>43</v>
      </c>
      <c r="AC202">
        <v>14</v>
      </c>
      <c r="AD202">
        <v>35</v>
      </c>
      <c r="AE202">
        <v>109</v>
      </c>
      <c r="AF202">
        <v>320</v>
      </c>
      <c r="AG202">
        <f t="shared" si="12"/>
        <v>1.1517367458866545</v>
      </c>
      <c r="AH202">
        <f t="shared" si="13"/>
        <v>3.586837294332724</v>
      </c>
      <c r="AI202">
        <f t="shared" si="14"/>
        <v>1.4149908592321756</v>
      </c>
      <c r="AJ202">
        <f t="shared" ca="1" si="15"/>
        <v>0.74372578397489275</v>
      </c>
    </row>
    <row r="203" spans="1:36" x14ac:dyDescent="0.2">
      <c r="A203">
        <v>29348</v>
      </c>
      <c r="B203">
        <v>841</v>
      </c>
      <c r="C203">
        <v>2022</v>
      </c>
      <c r="D203" t="s">
        <v>266</v>
      </c>
      <c r="E203" t="s">
        <v>35</v>
      </c>
      <c r="F203">
        <v>24</v>
      </c>
      <c r="G203" t="s">
        <v>95</v>
      </c>
      <c r="H203">
        <v>76</v>
      </c>
      <c r="I203">
        <v>76</v>
      </c>
      <c r="J203">
        <v>1852</v>
      </c>
      <c r="K203">
        <v>310</v>
      </c>
      <c r="L203">
        <v>495</v>
      </c>
      <c r="M203">
        <v>0.626</v>
      </c>
      <c r="N203">
        <v>0</v>
      </c>
      <c r="O203">
        <v>0</v>
      </c>
      <c r="Q203">
        <v>310</v>
      </c>
      <c r="R203">
        <v>495</v>
      </c>
      <c r="S203">
        <v>0.626</v>
      </c>
      <c r="T203">
        <v>0.626</v>
      </c>
      <c r="U203">
        <v>165</v>
      </c>
      <c r="V203">
        <v>227</v>
      </c>
      <c r="W203">
        <v>0.72699999999999998</v>
      </c>
      <c r="X203">
        <v>217</v>
      </c>
      <c r="Y203">
        <v>427</v>
      </c>
      <c r="Z203">
        <v>644</v>
      </c>
      <c r="AA203">
        <v>120</v>
      </c>
      <c r="AB203">
        <v>36</v>
      </c>
      <c r="AC203">
        <v>77</v>
      </c>
      <c r="AD203">
        <v>114</v>
      </c>
      <c r="AE203">
        <v>203</v>
      </c>
      <c r="AF203">
        <v>785</v>
      </c>
      <c r="AG203">
        <f t="shared" si="12"/>
        <v>2.2159827213822894</v>
      </c>
      <c r="AH203">
        <f t="shared" si="13"/>
        <v>3.9460043196544277</v>
      </c>
      <c r="AI203">
        <f t="shared" si="14"/>
        <v>0.69978401727861772</v>
      </c>
      <c r="AJ203">
        <f t="shared" ca="1" si="15"/>
        <v>0.26536528456452568</v>
      </c>
    </row>
    <row r="204" spans="1:36" x14ac:dyDescent="0.2">
      <c r="A204">
        <v>28547</v>
      </c>
      <c r="B204">
        <v>40</v>
      </c>
      <c r="C204">
        <v>2022</v>
      </c>
      <c r="D204" t="s">
        <v>267</v>
      </c>
      <c r="E204" t="s">
        <v>29</v>
      </c>
      <c r="F204">
        <v>20</v>
      </c>
      <c r="G204" t="s">
        <v>51</v>
      </c>
      <c r="H204">
        <v>74</v>
      </c>
      <c r="I204">
        <v>74</v>
      </c>
      <c r="J204">
        <v>2617</v>
      </c>
      <c r="K204">
        <v>459</v>
      </c>
      <c r="L204">
        <v>932</v>
      </c>
      <c r="M204">
        <v>0.49199999999999999</v>
      </c>
      <c r="N204">
        <v>58</v>
      </c>
      <c r="O204">
        <v>193</v>
      </c>
      <c r="P204">
        <v>0.30099999999999999</v>
      </c>
      <c r="Q204">
        <v>401</v>
      </c>
      <c r="R204">
        <v>739</v>
      </c>
      <c r="S204">
        <v>0.54300000000000004</v>
      </c>
      <c r="T204">
        <v>0.52400000000000002</v>
      </c>
      <c r="U204">
        <v>158</v>
      </c>
      <c r="V204">
        <v>215</v>
      </c>
      <c r="W204">
        <v>0.73499999999999999</v>
      </c>
      <c r="X204">
        <v>195</v>
      </c>
      <c r="Y204">
        <v>362</v>
      </c>
      <c r="Z204">
        <v>557</v>
      </c>
      <c r="AA204">
        <v>256</v>
      </c>
      <c r="AB204">
        <v>80</v>
      </c>
      <c r="AC204">
        <v>55</v>
      </c>
      <c r="AD204">
        <v>136</v>
      </c>
      <c r="AE204">
        <v>192</v>
      </c>
      <c r="AF204">
        <v>1134</v>
      </c>
      <c r="AG204">
        <f t="shared" si="12"/>
        <v>1.8708444784103935</v>
      </c>
      <c r="AH204">
        <f t="shared" si="13"/>
        <v>2.6411922048146734</v>
      </c>
      <c r="AI204">
        <f t="shared" si="14"/>
        <v>1.100496752006114</v>
      </c>
      <c r="AJ204">
        <f t="shared" ca="1" si="15"/>
        <v>0.51241425601913126</v>
      </c>
    </row>
    <row r="205" spans="1:36" x14ac:dyDescent="0.2">
      <c r="A205">
        <v>28770</v>
      </c>
      <c r="B205">
        <v>263</v>
      </c>
      <c r="C205">
        <v>2022</v>
      </c>
      <c r="D205" t="s">
        <v>268</v>
      </c>
      <c r="E205" t="s">
        <v>70</v>
      </c>
      <c r="F205">
        <v>23</v>
      </c>
      <c r="G205" t="s">
        <v>44</v>
      </c>
      <c r="H205">
        <v>56</v>
      </c>
      <c r="I205">
        <v>56</v>
      </c>
      <c r="J205">
        <v>1942</v>
      </c>
      <c r="K205">
        <v>477</v>
      </c>
      <c r="L205">
        <v>1052</v>
      </c>
      <c r="M205">
        <v>0.45300000000000001</v>
      </c>
      <c r="N205">
        <v>89</v>
      </c>
      <c r="O205">
        <v>297</v>
      </c>
      <c r="P205">
        <v>0.3</v>
      </c>
      <c r="Q205">
        <v>388</v>
      </c>
      <c r="R205">
        <v>755</v>
      </c>
      <c r="S205">
        <v>0.51400000000000001</v>
      </c>
      <c r="T205">
        <v>0.496</v>
      </c>
      <c r="U205">
        <v>328</v>
      </c>
      <c r="V205">
        <v>405</v>
      </c>
      <c r="W205">
        <v>0.81</v>
      </c>
      <c r="X205">
        <v>37</v>
      </c>
      <c r="Y205">
        <v>241</v>
      </c>
      <c r="Z205">
        <v>278</v>
      </c>
      <c r="AA205">
        <v>331</v>
      </c>
      <c r="AB205">
        <v>71</v>
      </c>
      <c r="AC205">
        <v>46</v>
      </c>
      <c r="AD205">
        <v>154</v>
      </c>
      <c r="AE205">
        <v>142</v>
      </c>
      <c r="AF205">
        <v>1371</v>
      </c>
      <c r="AG205">
        <f t="shared" si="12"/>
        <v>2.854788877445932</v>
      </c>
      <c r="AH205">
        <f t="shared" si="13"/>
        <v>2.6323377960865089</v>
      </c>
      <c r="AI205">
        <f t="shared" si="14"/>
        <v>1.3161688980432544</v>
      </c>
      <c r="AJ205">
        <f t="shared" ca="1" si="15"/>
        <v>0.70486468060217111</v>
      </c>
    </row>
    <row r="206" spans="1:36" x14ac:dyDescent="0.2">
      <c r="A206">
        <v>29292</v>
      </c>
      <c r="B206">
        <v>785</v>
      </c>
      <c r="C206">
        <v>2022</v>
      </c>
      <c r="D206" t="s">
        <v>269</v>
      </c>
      <c r="E206" t="s">
        <v>38</v>
      </c>
      <c r="F206">
        <v>23</v>
      </c>
      <c r="G206" t="s">
        <v>111</v>
      </c>
      <c r="H206">
        <v>70</v>
      </c>
      <c r="I206">
        <v>6</v>
      </c>
      <c r="J206">
        <v>1612</v>
      </c>
      <c r="K206">
        <v>311</v>
      </c>
      <c r="L206">
        <v>764</v>
      </c>
      <c r="M206">
        <v>0.40699999999999997</v>
      </c>
      <c r="N206">
        <v>111</v>
      </c>
      <c r="O206">
        <v>353</v>
      </c>
      <c r="P206">
        <v>0.314</v>
      </c>
      <c r="Q206">
        <v>200</v>
      </c>
      <c r="R206">
        <v>411</v>
      </c>
      <c r="S206">
        <v>0.48699999999999999</v>
      </c>
      <c r="T206">
        <v>0.48</v>
      </c>
      <c r="U206">
        <v>116</v>
      </c>
      <c r="V206">
        <v>148</v>
      </c>
      <c r="W206">
        <v>0.78400000000000003</v>
      </c>
      <c r="X206">
        <v>18</v>
      </c>
      <c r="Y206">
        <v>163</v>
      </c>
      <c r="Z206">
        <v>181</v>
      </c>
      <c r="AA206">
        <v>152</v>
      </c>
      <c r="AB206">
        <v>44</v>
      </c>
      <c r="AC206">
        <v>19</v>
      </c>
      <c r="AD206">
        <v>71</v>
      </c>
      <c r="AE206">
        <v>98</v>
      </c>
      <c r="AF206">
        <v>849</v>
      </c>
      <c r="AG206">
        <f t="shared" si="12"/>
        <v>1.5856079404466501</v>
      </c>
      <c r="AH206">
        <f t="shared" si="13"/>
        <v>2.1885856079404467</v>
      </c>
      <c r="AI206">
        <f t="shared" si="14"/>
        <v>0.98263027295285355</v>
      </c>
      <c r="AJ206">
        <f t="shared" ca="1" si="15"/>
        <v>2.0827786132786241E-2</v>
      </c>
    </row>
    <row r="207" spans="1:36" x14ac:dyDescent="0.2">
      <c r="A207">
        <v>28615</v>
      </c>
      <c r="B207">
        <v>108</v>
      </c>
      <c r="C207">
        <v>2022</v>
      </c>
      <c r="D207" t="s">
        <v>270</v>
      </c>
      <c r="E207" t="s">
        <v>38</v>
      </c>
      <c r="F207">
        <v>30</v>
      </c>
      <c r="G207" t="s">
        <v>58</v>
      </c>
      <c r="H207">
        <v>81</v>
      </c>
      <c r="I207">
        <v>44</v>
      </c>
      <c r="J207">
        <v>2318</v>
      </c>
      <c r="K207">
        <v>285</v>
      </c>
      <c r="L207">
        <v>728</v>
      </c>
      <c r="M207">
        <v>0.39100000000000001</v>
      </c>
      <c r="N207">
        <v>157</v>
      </c>
      <c r="O207">
        <v>389</v>
      </c>
      <c r="P207">
        <v>0.40400000000000003</v>
      </c>
      <c r="Q207">
        <v>128</v>
      </c>
      <c r="R207">
        <v>339</v>
      </c>
      <c r="S207">
        <v>0.378</v>
      </c>
      <c r="T207">
        <v>0.499</v>
      </c>
      <c r="U207">
        <v>217</v>
      </c>
      <c r="V207">
        <v>264</v>
      </c>
      <c r="W207">
        <v>0.82199999999999995</v>
      </c>
      <c r="X207">
        <v>47</v>
      </c>
      <c r="Y207">
        <v>350</v>
      </c>
      <c r="Z207">
        <v>397</v>
      </c>
      <c r="AA207">
        <v>239</v>
      </c>
      <c r="AB207">
        <v>85</v>
      </c>
      <c r="AC207">
        <v>26</v>
      </c>
      <c r="AD207">
        <v>91</v>
      </c>
      <c r="AE207">
        <v>215</v>
      </c>
      <c r="AF207">
        <v>944</v>
      </c>
      <c r="AG207">
        <f t="shared" si="12"/>
        <v>1.4132873166522864</v>
      </c>
      <c r="AH207">
        <f t="shared" si="13"/>
        <v>3.3390854184641934</v>
      </c>
      <c r="AI207">
        <f t="shared" si="14"/>
        <v>1.3201035375323555</v>
      </c>
      <c r="AJ207">
        <f t="shared" ca="1" si="15"/>
        <v>0.13041584089101488</v>
      </c>
    </row>
    <row r="208" spans="1:36" x14ac:dyDescent="0.2">
      <c r="A208">
        <v>29237</v>
      </c>
      <c r="B208">
        <v>730</v>
      </c>
      <c r="C208">
        <v>2022</v>
      </c>
      <c r="D208" t="s">
        <v>271</v>
      </c>
      <c r="E208" t="s">
        <v>70</v>
      </c>
      <c r="F208">
        <v>20</v>
      </c>
      <c r="G208" t="s">
        <v>64</v>
      </c>
      <c r="H208">
        <v>48</v>
      </c>
      <c r="I208">
        <v>45</v>
      </c>
      <c r="J208">
        <v>1307</v>
      </c>
      <c r="K208">
        <v>198</v>
      </c>
      <c r="L208">
        <v>548</v>
      </c>
      <c r="M208">
        <v>0.36099999999999999</v>
      </c>
      <c r="N208">
        <v>42</v>
      </c>
      <c r="O208">
        <v>196</v>
      </c>
      <c r="P208">
        <v>0.214</v>
      </c>
      <c r="Q208">
        <v>156</v>
      </c>
      <c r="R208">
        <v>352</v>
      </c>
      <c r="S208">
        <v>0.443</v>
      </c>
      <c r="T208">
        <v>0.4</v>
      </c>
      <c r="U208">
        <v>126</v>
      </c>
      <c r="V208">
        <v>163</v>
      </c>
      <c r="W208">
        <v>0.77300000000000002</v>
      </c>
      <c r="X208">
        <v>26</v>
      </c>
      <c r="Y208">
        <v>145</v>
      </c>
      <c r="Z208">
        <v>171</v>
      </c>
      <c r="AA208">
        <v>209</v>
      </c>
      <c r="AB208">
        <v>59</v>
      </c>
      <c r="AC208">
        <v>19</v>
      </c>
      <c r="AD208">
        <v>143</v>
      </c>
      <c r="AE208">
        <v>142</v>
      </c>
      <c r="AF208">
        <v>564</v>
      </c>
      <c r="AG208">
        <f t="shared" si="12"/>
        <v>3.9387911247130836</v>
      </c>
      <c r="AH208">
        <f t="shared" si="13"/>
        <v>3.9112471308339711</v>
      </c>
      <c r="AI208">
        <f t="shared" si="14"/>
        <v>1.6250956388676359</v>
      </c>
      <c r="AJ208">
        <f t="shared" ca="1" si="15"/>
        <v>0.85161702593780464</v>
      </c>
    </row>
    <row r="209" spans="1:36" x14ac:dyDescent="0.2">
      <c r="A209">
        <v>28685</v>
      </c>
      <c r="B209">
        <v>178</v>
      </c>
      <c r="C209">
        <v>2022</v>
      </c>
      <c r="D209" t="s">
        <v>272</v>
      </c>
      <c r="E209" t="s">
        <v>70</v>
      </c>
      <c r="F209">
        <v>28</v>
      </c>
      <c r="G209" t="s">
        <v>61</v>
      </c>
      <c r="H209">
        <v>67</v>
      </c>
      <c r="I209">
        <v>51</v>
      </c>
      <c r="J209">
        <v>1980</v>
      </c>
      <c r="K209">
        <v>306</v>
      </c>
      <c r="L209">
        <v>735</v>
      </c>
      <c r="M209">
        <v>0.41599999999999998</v>
      </c>
      <c r="N209">
        <v>112</v>
      </c>
      <c r="O209">
        <v>330</v>
      </c>
      <c r="P209">
        <v>0.33900000000000002</v>
      </c>
      <c r="Q209">
        <v>194</v>
      </c>
      <c r="R209">
        <v>405</v>
      </c>
      <c r="S209">
        <v>0.47899999999999998</v>
      </c>
      <c r="T209">
        <v>0.49299999999999999</v>
      </c>
      <c r="U209">
        <v>195</v>
      </c>
      <c r="V209">
        <v>252</v>
      </c>
      <c r="W209">
        <v>0.77400000000000002</v>
      </c>
      <c r="X209">
        <v>45</v>
      </c>
      <c r="Y209">
        <v>234</v>
      </c>
      <c r="Z209">
        <v>279</v>
      </c>
      <c r="AA209">
        <v>346</v>
      </c>
      <c r="AB209">
        <v>44</v>
      </c>
      <c r="AC209">
        <v>13</v>
      </c>
      <c r="AD209">
        <v>104</v>
      </c>
      <c r="AE209">
        <v>150</v>
      </c>
      <c r="AF209">
        <v>919</v>
      </c>
      <c r="AG209">
        <f t="shared" si="12"/>
        <v>1.8909090909090909</v>
      </c>
      <c r="AH209">
        <f t="shared" si="13"/>
        <v>2.7272727272727271</v>
      </c>
      <c r="AI209">
        <f t="shared" si="14"/>
        <v>0.8</v>
      </c>
      <c r="AJ209">
        <f t="shared" ca="1" si="15"/>
        <v>0.24527509759089483</v>
      </c>
    </row>
    <row r="210" spans="1:36" x14ac:dyDescent="0.2">
      <c r="A210">
        <v>28587</v>
      </c>
      <c r="B210">
        <v>80</v>
      </c>
      <c r="C210">
        <v>2022</v>
      </c>
      <c r="D210" t="s">
        <v>273</v>
      </c>
      <c r="E210" t="s">
        <v>41</v>
      </c>
      <c r="F210">
        <v>25</v>
      </c>
      <c r="G210" t="s">
        <v>143</v>
      </c>
      <c r="H210">
        <v>82</v>
      </c>
      <c r="I210">
        <v>82</v>
      </c>
      <c r="J210">
        <v>2854</v>
      </c>
      <c r="K210">
        <v>458</v>
      </c>
      <c r="L210">
        <v>858</v>
      </c>
      <c r="M210">
        <v>0.53400000000000003</v>
      </c>
      <c r="N210">
        <v>115</v>
      </c>
      <c r="O210">
        <v>312</v>
      </c>
      <c r="P210">
        <v>0.36899999999999999</v>
      </c>
      <c r="Q210">
        <v>343</v>
      </c>
      <c r="R210">
        <v>546</v>
      </c>
      <c r="S210">
        <v>0.628</v>
      </c>
      <c r="T210">
        <v>0.60099999999999998</v>
      </c>
      <c r="U210">
        <v>131</v>
      </c>
      <c r="V210">
        <v>157</v>
      </c>
      <c r="W210">
        <v>0.83399999999999996</v>
      </c>
      <c r="X210">
        <v>74</v>
      </c>
      <c r="Y210">
        <v>273</v>
      </c>
      <c r="Z210">
        <v>347</v>
      </c>
      <c r="AA210">
        <v>185</v>
      </c>
      <c r="AB210">
        <v>96</v>
      </c>
      <c r="AC210">
        <v>36</v>
      </c>
      <c r="AD210">
        <v>68</v>
      </c>
      <c r="AE210">
        <v>150</v>
      </c>
      <c r="AF210">
        <v>1162</v>
      </c>
      <c r="AG210">
        <f t="shared" si="12"/>
        <v>0.85774351786965664</v>
      </c>
      <c r="AH210">
        <f t="shared" si="13"/>
        <v>1.8920812894183603</v>
      </c>
      <c r="AI210">
        <f t="shared" si="14"/>
        <v>1.2109320252277505</v>
      </c>
      <c r="AJ210">
        <f t="shared" ca="1" si="15"/>
        <v>5.1486119587514145E-2</v>
      </c>
    </row>
    <row r="211" spans="1:36" x14ac:dyDescent="0.2">
      <c r="A211">
        <v>28672</v>
      </c>
      <c r="B211">
        <v>165</v>
      </c>
      <c r="C211">
        <v>2022</v>
      </c>
      <c r="D211" t="s">
        <v>274</v>
      </c>
      <c r="E211" t="s">
        <v>70</v>
      </c>
      <c r="F211">
        <v>33</v>
      </c>
      <c r="G211" t="s">
        <v>53</v>
      </c>
      <c r="H211">
        <v>64</v>
      </c>
      <c r="I211">
        <v>64</v>
      </c>
      <c r="J211">
        <v>2211</v>
      </c>
      <c r="K211">
        <v>535</v>
      </c>
      <c r="L211">
        <v>1224</v>
      </c>
      <c r="M211">
        <v>0.437</v>
      </c>
      <c r="N211">
        <v>285</v>
      </c>
      <c r="O211">
        <v>750</v>
      </c>
      <c r="P211">
        <v>0.38</v>
      </c>
      <c r="Q211">
        <v>250</v>
      </c>
      <c r="R211">
        <v>474</v>
      </c>
      <c r="S211">
        <v>0.52700000000000002</v>
      </c>
      <c r="T211">
        <v>0.55400000000000005</v>
      </c>
      <c r="U211">
        <v>275</v>
      </c>
      <c r="V211">
        <v>298</v>
      </c>
      <c r="W211">
        <v>0.92300000000000004</v>
      </c>
      <c r="X211">
        <v>34</v>
      </c>
      <c r="Y211">
        <v>301</v>
      </c>
      <c r="Z211">
        <v>335</v>
      </c>
      <c r="AA211">
        <v>404</v>
      </c>
      <c r="AB211">
        <v>85</v>
      </c>
      <c r="AC211">
        <v>23</v>
      </c>
      <c r="AD211">
        <v>206</v>
      </c>
      <c r="AE211">
        <v>130</v>
      </c>
      <c r="AF211">
        <v>1630</v>
      </c>
      <c r="AG211">
        <f t="shared" si="12"/>
        <v>3.3541383989145181</v>
      </c>
      <c r="AH211">
        <f t="shared" si="13"/>
        <v>2.1166892808683855</v>
      </c>
      <c r="AI211">
        <f t="shared" si="14"/>
        <v>1.383989145183175</v>
      </c>
      <c r="AJ211">
        <f t="shared" ca="1" si="15"/>
        <v>0.41197519504484337</v>
      </c>
    </row>
    <row r="212" spans="1:36" x14ac:dyDescent="0.2">
      <c r="A212">
        <v>28603</v>
      </c>
      <c r="B212">
        <v>96</v>
      </c>
      <c r="C212">
        <v>2022</v>
      </c>
      <c r="D212" t="s">
        <v>275</v>
      </c>
      <c r="E212" t="s">
        <v>41</v>
      </c>
      <c r="F212">
        <v>25</v>
      </c>
      <c r="G212" t="s">
        <v>36</v>
      </c>
      <c r="H212">
        <v>66</v>
      </c>
      <c r="I212">
        <v>66</v>
      </c>
      <c r="J212">
        <v>2220</v>
      </c>
      <c r="K212">
        <v>576</v>
      </c>
      <c r="L212">
        <v>1217</v>
      </c>
      <c r="M212">
        <v>0.47299999999999998</v>
      </c>
      <c r="N212">
        <v>166</v>
      </c>
      <c r="O212">
        <v>464</v>
      </c>
      <c r="P212">
        <v>0.35799999999999998</v>
      </c>
      <c r="Q212">
        <v>410</v>
      </c>
      <c r="R212">
        <v>753</v>
      </c>
      <c r="S212">
        <v>0.54400000000000004</v>
      </c>
      <c r="T212">
        <v>0.54100000000000004</v>
      </c>
      <c r="U212">
        <v>241</v>
      </c>
      <c r="V212">
        <v>318</v>
      </c>
      <c r="W212">
        <v>0.75800000000000001</v>
      </c>
      <c r="X212">
        <v>53</v>
      </c>
      <c r="Y212">
        <v>351</v>
      </c>
      <c r="Z212">
        <v>404</v>
      </c>
      <c r="AA212">
        <v>231</v>
      </c>
      <c r="AB212">
        <v>70</v>
      </c>
      <c r="AC212">
        <v>18</v>
      </c>
      <c r="AD212">
        <v>178</v>
      </c>
      <c r="AE212">
        <v>163</v>
      </c>
      <c r="AF212">
        <v>1559</v>
      </c>
      <c r="AG212">
        <f t="shared" si="12"/>
        <v>2.8864864864864863</v>
      </c>
      <c r="AH212">
        <f t="shared" si="13"/>
        <v>2.6432432432432433</v>
      </c>
      <c r="AI212">
        <f t="shared" si="14"/>
        <v>1.1351351351351351</v>
      </c>
      <c r="AJ212">
        <f t="shared" ca="1" si="15"/>
        <v>0.73531545592385839</v>
      </c>
    </row>
    <row r="213" spans="1:36" x14ac:dyDescent="0.2">
      <c r="A213">
        <v>28582</v>
      </c>
      <c r="B213">
        <v>75</v>
      </c>
      <c r="C213">
        <v>2022</v>
      </c>
      <c r="D213" t="s">
        <v>276</v>
      </c>
      <c r="E213" t="s">
        <v>41</v>
      </c>
      <c r="F213">
        <v>29</v>
      </c>
      <c r="G213" t="s">
        <v>51</v>
      </c>
      <c r="H213">
        <v>80</v>
      </c>
      <c r="I213">
        <v>9</v>
      </c>
      <c r="J213">
        <v>1690</v>
      </c>
      <c r="K213">
        <v>268</v>
      </c>
      <c r="L213">
        <v>577</v>
      </c>
      <c r="M213">
        <v>0.46400000000000002</v>
      </c>
      <c r="N213">
        <v>68</v>
      </c>
      <c r="O213">
        <v>229</v>
      </c>
      <c r="P213">
        <v>0.29699999999999999</v>
      </c>
      <c r="Q213">
        <v>200</v>
      </c>
      <c r="R213">
        <v>348</v>
      </c>
      <c r="S213">
        <v>0.57499999999999996</v>
      </c>
      <c r="T213">
        <v>0.52300000000000002</v>
      </c>
      <c r="U213">
        <v>150</v>
      </c>
      <c r="V213">
        <v>193</v>
      </c>
      <c r="W213">
        <v>0.77700000000000002</v>
      </c>
      <c r="X213">
        <v>179</v>
      </c>
      <c r="Y213">
        <v>315</v>
      </c>
      <c r="Z213">
        <v>494</v>
      </c>
      <c r="AA213">
        <v>25</v>
      </c>
      <c r="AB213">
        <v>49</v>
      </c>
      <c r="AC213">
        <v>75</v>
      </c>
      <c r="AD213">
        <v>42</v>
      </c>
      <c r="AE213">
        <v>174</v>
      </c>
      <c r="AF213">
        <v>754</v>
      </c>
      <c r="AG213">
        <f t="shared" si="12"/>
        <v>0.89467455621301772</v>
      </c>
      <c r="AH213">
        <f t="shared" si="13"/>
        <v>3.7065088757396452</v>
      </c>
      <c r="AI213">
        <f t="shared" si="14"/>
        <v>1.0437869822485206</v>
      </c>
      <c r="AJ213">
        <f t="shared" ca="1" si="15"/>
        <v>0.92357174211792048</v>
      </c>
    </row>
    <row r="214" spans="1:36" x14ac:dyDescent="0.2">
      <c r="A214">
        <v>28721</v>
      </c>
      <c r="B214">
        <v>214</v>
      </c>
      <c r="C214">
        <v>2022</v>
      </c>
      <c r="D214" t="s">
        <v>277</v>
      </c>
      <c r="E214" t="s">
        <v>35</v>
      </c>
      <c r="F214">
        <v>27</v>
      </c>
      <c r="G214" t="s">
        <v>39</v>
      </c>
      <c r="H214">
        <v>68</v>
      </c>
      <c r="I214">
        <v>68</v>
      </c>
      <c r="J214">
        <v>2297</v>
      </c>
      <c r="K214">
        <v>666</v>
      </c>
      <c r="L214">
        <v>1334</v>
      </c>
      <c r="M214">
        <v>0.499</v>
      </c>
      <c r="N214">
        <v>93</v>
      </c>
      <c r="O214">
        <v>251</v>
      </c>
      <c r="P214">
        <v>0.371</v>
      </c>
      <c r="Q214">
        <v>573</v>
      </c>
      <c r="R214">
        <v>1083</v>
      </c>
      <c r="S214">
        <v>0.52900000000000003</v>
      </c>
      <c r="T214">
        <v>0.53400000000000003</v>
      </c>
      <c r="U214">
        <v>654</v>
      </c>
      <c r="V214">
        <v>803</v>
      </c>
      <c r="W214">
        <v>0.81399999999999995</v>
      </c>
      <c r="X214">
        <v>146</v>
      </c>
      <c r="Y214">
        <v>650</v>
      </c>
      <c r="Z214">
        <v>796</v>
      </c>
      <c r="AA214">
        <v>284</v>
      </c>
      <c r="AB214">
        <v>77</v>
      </c>
      <c r="AC214">
        <v>99</v>
      </c>
      <c r="AD214">
        <v>214</v>
      </c>
      <c r="AE214">
        <v>181</v>
      </c>
      <c r="AF214">
        <v>2079</v>
      </c>
      <c r="AG214">
        <f t="shared" si="12"/>
        <v>3.3539399216369179</v>
      </c>
      <c r="AH214">
        <f t="shared" si="13"/>
        <v>2.8367435785807573</v>
      </c>
      <c r="AI214">
        <f t="shared" si="14"/>
        <v>1.2067914671310405</v>
      </c>
      <c r="AJ214">
        <f t="shared" ca="1" si="15"/>
        <v>5.7849567165458637E-2</v>
      </c>
    </row>
    <row r="215" spans="1:36" x14ac:dyDescent="0.2">
      <c r="A215">
        <v>28806</v>
      </c>
      <c r="B215">
        <v>299</v>
      </c>
      <c r="C215">
        <v>2022</v>
      </c>
      <c r="D215" t="s">
        <v>278</v>
      </c>
      <c r="E215" t="s">
        <v>35</v>
      </c>
      <c r="F215">
        <v>28</v>
      </c>
      <c r="G215" t="s">
        <v>176</v>
      </c>
      <c r="H215">
        <v>46</v>
      </c>
      <c r="I215">
        <v>3</v>
      </c>
      <c r="J215">
        <v>1117</v>
      </c>
      <c r="K215">
        <v>247</v>
      </c>
      <c r="L215">
        <v>383</v>
      </c>
      <c r="M215">
        <v>0.64500000000000002</v>
      </c>
      <c r="N215">
        <v>4</v>
      </c>
      <c r="O215">
        <v>15</v>
      </c>
      <c r="P215">
        <v>0.26700000000000002</v>
      </c>
      <c r="Q215">
        <v>243</v>
      </c>
      <c r="R215">
        <v>368</v>
      </c>
      <c r="S215">
        <v>0.66</v>
      </c>
      <c r="T215">
        <v>0.65</v>
      </c>
      <c r="U215">
        <v>149</v>
      </c>
      <c r="V215">
        <v>205</v>
      </c>
      <c r="W215">
        <v>0.72699999999999998</v>
      </c>
      <c r="X215">
        <v>96</v>
      </c>
      <c r="Y215">
        <v>213</v>
      </c>
      <c r="Z215">
        <v>309</v>
      </c>
      <c r="AA215">
        <v>96</v>
      </c>
      <c r="AB215">
        <v>18</v>
      </c>
      <c r="AC215">
        <v>31</v>
      </c>
      <c r="AD215">
        <v>50</v>
      </c>
      <c r="AE215">
        <v>88</v>
      </c>
      <c r="AF215">
        <v>647</v>
      </c>
      <c r="AG215">
        <f t="shared" si="12"/>
        <v>1.6114592658907789</v>
      </c>
      <c r="AH215">
        <f t="shared" si="13"/>
        <v>2.8361683079677706</v>
      </c>
      <c r="AI215">
        <f t="shared" si="14"/>
        <v>0.58012533572068037</v>
      </c>
      <c r="AJ215">
        <f t="shared" ca="1" si="15"/>
        <v>0.63793229933951301</v>
      </c>
    </row>
    <row r="216" spans="1:36" x14ac:dyDescent="0.2">
      <c r="A216">
        <v>29333</v>
      </c>
      <c r="B216">
        <v>826</v>
      </c>
      <c r="C216">
        <v>2022</v>
      </c>
      <c r="D216" t="s">
        <v>279</v>
      </c>
      <c r="E216" t="s">
        <v>35</v>
      </c>
      <c r="F216">
        <v>26</v>
      </c>
      <c r="G216" t="s">
        <v>46</v>
      </c>
      <c r="H216">
        <v>68</v>
      </c>
      <c r="I216">
        <v>67</v>
      </c>
      <c r="J216">
        <v>2094</v>
      </c>
      <c r="K216">
        <v>440</v>
      </c>
      <c r="L216">
        <v>878</v>
      </c>
      <c r="M216">
        <v>0.501</v>
      </c>
      <c r="N216">
        <v>131</v>
      </c>
      <c r="O216">
        <v>336</v>
      </c>
      <c r="P216">
        <v>0.39</v>
      </c>
      <c r="Q216">
        <v>309</v>
      </c>
      <c r="R216">
        <v>542</v>
      </c>
      <c r="S216">
        <v>0.56999999999999995</v>
      </c>
      <c r="T216">
        <v>0.57599999999999996</v>
      </c>
      <c r="U216">
        <v>207</v>
      </c>
      <c r="V216">
        <v>332</v>
      </c>
      <c r="W216">
        <v>0.623</v>
      </c>
      <c r="X216">
        <v>110</v>
      </c>
      <c r="Y216">
        <v>576</v>
      </c>
      <c r="Z216">
        <v>686</v>
      </c>
      <c r="AA216">
        <v>155</v>
      </c>
      <c r="AB216">
        <v>54</v>
      </c>
      <c r="AC216">
        <v>65</v>
      </c>
      <c r="AD216">
        <v>126</v>
      </c>
      <c r="AE216">
        <v>171</v>
      </c>
      <c r="AF216">
        <v>1218</v>
      </c>
      <c r="AG216">
        <f t="shared" si="12"/>
        <v>2.1661891117478511</v>
      </c>
      <c r="AH216">
        <f t="shared" si="13"/>
        <v>2.9398280802292263</v>
      </c>
      <c r="AI216">
        <f t="shared" si="14"/>
        <v>0.92836676217765046</v>
      </c>
      <c r="AJ216">
        <f t="shared" ca="1" si="15"/>
        <v>0.66581845966315278</v>
      </c>
    </row>
    <row r="217" spans="1:36" x14ac:dyDescent="0.2">
      <c r="A217">
        <v>28815</v>
      </c>
      <c r="B217">
        <v>308</v>
      </c>
      <c r="C217">
        <v>2022</v>
      </c>
      <c r="D217" t="s">
        <v>280</v>
      </c>
      <c r="E217" t="s">
        <v>35</v>
      </c>
      <c r="F217">
        <v>23</v>
      </c>
      <c r="G217" t="s">
        <v>95</v>
      </c>
      <c r="H217">
        <v>68</v>
      </c>
      <c r="I217">
        <v>0</v>
      </c>
      <c r="J217">
        <v>1216</v>
      </c>
      <c r="K217">
        <v>229</v>
      </c>
      <c r="L217">
        <v>366</v>
      </c>
      <c r="M217">
        <v>0.626</v>
      </c>
      <c r="N217">
        <v>14</v>
      </c>
      <c r="O217">
        <v>30</v>
      </c>
      <c r="P217">
        <v>0.46700000000000003</v>
      </c>
      <c r="Q217">
        <v>215</v>
      </c>
      <c r="R217">
        <v>336</v>
      </c>
      <c r="S217">
        <v>0.64</v>
      </c>
      <c r="T217">
        <v>0.64500000000000002</v>
      </c>
      <c r="U217">
        <v>91</v>
      </c>
      <c r="V217">
        <v>132</v>
      </c>
      <c r="W217">
        <v>0.68899999999999995</v>
      </c>
      <c r="X217">
        <v>117</v>
      </c>
      <c r="Y217">
        <v>215</v>
      </c>
      <c r="Z217">
        <v>332</v>
      </c>
      <c r="AA217">
        <v>160</v>
      </c>
      <c r="AB217">
        <v>50</v>
      </c>
      <c r="AC217">
        <v>77</v>
      </c>
      <c r="AD217">
        <v>84</v>
      </c>
      <c r="AE217">
        <v>167</v>
      </c>
      <c r="AF217">
        <v>563</v>
      </c>
      <c r="AG217">
        <f t="shared" si="12"/>
        <v>2.486842105263158</v>
      </c>
      <c r="AH217">
        <f t="shared" si="13"/>
        <v>4.9440789473684212</v>
      </c>
      <c r="AI217">
        <f t="shared" si="14"/>
        <v>1.4802631578947369</v>
      </c>
      <c r="AJ217">
        <f t="shared" ca="1" si="15"/>
        <v>0.70320342133333835</v>
      </c>
    </row>
    <row r="218" spans="1:36" x14ac:dyDescent="0.2">
      <c r="A218">
        <v>29277</v>
      </c>
      <c r="B218">
        <v>770</v>
      </c>
      <c r="C218">
        <v>2022</v>
      </c>
      <c r="D218" t="s">
        <v>281</v>
      </c>
      <c r="E218" t="s">
        <v>35</v>
      </c>
      <c r="F218">
        <v>29</v>
      </c>
      <c r="G218" t="s">
        <v>91</v>
      </c>
      <c r="H218">
        <v>74</v>
      </c>
      <c r="I218">
        <v>74</v>
      </c>
      <c r="J218">
        <v>2240</v>
      </c>
      <c r="K218">
        <v>510</v>
      </c>
      <c r="L218">
        <v>938</v>
      </c>
      <c r="M218">
        <v>0.54400000000000004</v>
      </c>
      <c r="N218">
        <v>57</v>
      </c>
      <c r="O218">
        <v>158</v>
      </c>
      <c r="P218">
        <v>0.36099999999999999</v>
      </c>
      <c r="Q218">
        <v>453</v>
      </c>
      <c r="R218">
        <v>780</v>
      </c>
      <c r="S218">
        <v>0.58099999999999996</v>
      </c>
      <c r="T218">
        <v>0.57399999999999995</v>
      </c>
      <c r="U218">
        <v>237</v>
      </c>
      <c r="V218">
        <v>289</v>
      </c>
      <c r="W218">
        <v>0.82</v>
      </c>
      <c r="X218">
        <v>226</v>
      </c>
      <c r="Y218">
        <v>617</v>
      </c>
      <c r="Z218">
        <v>843</v>
      </c>
      <c r="AA218">
        <v>190</v>
      </c>
      <c r="AB218">
        <v>41</v>
      </c>
      <c r="AC218">
        <v>60</v>
      </c>
      <c r="AD218">
        <v>179</v>
      </c>
      <c r="AE218">
        <v>247</v>
      </c>
      <c r="AF218">
        <v>1314</v>
      </c>
      <c r="AG218">
        <f t="shared" si="12"/>
        <v>2.8767857142857145</v>
      </c>
      <c r="AH218">
        <f t="shared" si="13"/>
        <v>3.969642857142857</v>
      </c>
      <c r="AI218">
        <f t="shared" si="14"/>
        <v>0.65892857142857142</v>
      </c>
      <c r="AJ218">
        <f t="shared" ca="1" si="15"/>
        <v>0.69089490852696933</v>
      </c>
    </row>
    <row r="219" spans="1:36" x14ac:dyDescent="0.2">
      <c r="A219">
        <v>29236</v>
      </c>
      <c r="B219">
        <v>729</v>
      </c>
      <c r="C219">
        <v>2022</v>
      </c>
      <c r="D219" t="s">
        <v>282</v>
      </c>
      <c r="E219" t="s">
        <v>41</v>
      </c>
      <c r="F219">
        <v>25</v>
      </c>
      <c r="G219" t="s">
        <v>149</v>
      </c>
      <c r="H219">
        <v>68</v>
      </c>
      <c r="I219">
        <v>16</v>
      </c>
      <c r="J219">
        <v>1587</v>
      </c>
      <c r="K219">
        <v>249</v>
      </c>
      <c r="L219">
        <v>564</v>
      </c>
      <c r="M219">
        <v>0.441</v>
      </c>
      <c r="N219">
        <v>181</v>
      </c>
      <c r="O219">
        <v>442</v>
      </c>
      <c r="P219">
        <v>0.41</v>
      </c>
      <c r="Q219">
        <v>68</v>
      </c>
      <c r="R219">
        <v>122</v>
      </c>
      <c r="S219">
        <v>0.55700000000000005</v>
      </c>
      <c r="T219">
        <v>0.60199999999999998</v>
      </c>
      <c r="U219">
        <v>42</v>
      </c>
      <c r="V219">
        <v>53</v>
      </c>
      <c r="W219">
        <v>0.79200000000000004</v>
      </c>
      <c r="X219">
        <v>24</v>
      </c>
      <c r="Y219">
        <v>178</v>
      </c>
      <c r="Z219">
        <v>202</v>
      </c>
      <c r="AA219">
        <v>92</v>
      </c>
      <c r="AB219">
        <v>28</v>
      </c>
      <c r="AC219">
        <v>16</v>
      </c>
      <c r="AD219">
        <v>57</v>
      </c>
      <c r="AE219">
        <v>116</v>
      </c>
      <c r="AF219">
        <v>721</v>
      </c>
      <c r="AG219">
        <f t="shared" si="12"/>
        <v>1.2930056710775046</v>
      </c>
      <c r="AH219">
        <f t="shared" si="13"/>
        <v>2.6313799621928164</v>
      </c>
      <c r="AI219">
        <f t="shared" si="14"/>
        <v>0.63516068052930053</v>
      </c>
      <c r="AJ219">
        <f t="shared" ca="1" si="15"/>
        <v>0.26457824562870136</v>
      </c>
    </row>
    <row r="220" spans="1:36" x14ac:dyDescent="0.2">
      <c r="A220">
        <v>28535</v>
      </c>
      <c r="B220">
        <v>28</v>
      </c>
      <c r="C220">
        <v>2022</v>
      </c>
      <c r="D220" t="s">
        <v>283</v>
      </c>
      <c r="E220" t="s">
        <v>35</v>
      </c>
      <c r="F220">
        <v>23</v>
      </c>
      <c r="G220" t="s">
        <v>143</v>
      </c>
      <c r="H220">
        <v>58</v>
      </c>
      <c r="I220">
        <v>58</v>
      </c>
      <c r="J220">
        <v>1713</v>
      </c>
      <c r="K220">
        <v>442</v>
      </c>
      <c r="L220">
        <v>697</v>
      </c>
      <c r="M220">
        <v>0.63400000000000001</v>
      </c>
      <c r="N220">
        <v>7</v>
      </c>
      <c r="O220">
        <v>19</v>
      </c>
      <c r="P220">
        <v>0.36799999999999999</v>
      </c>
      <c r="Q220">
        <v>435</v>
      </c>
      <c r="R220">
        <v>678</v>
      </c>
      <c r="S220">
        <v>0.64200000000000002</v>
      </c>
      <c r="T220">
        <v>0.63900000000000001</v>
      </c>
      <c r="U220">
        <v>106</v>
      </c>
      <c r="V220">
        <v>142</v>
      </c>
      <c r="W220">
        <v>0.746</v>
      </c>
      <c r="X220">
        <v>149</v>
      </c>
      <c r="Y220">
        <v>444</v>
      </c>
      <c r="Z220">
        <v>593</v>
      </c>
      <c r="AA220">
        <v>84</v>
      </c>
      <c r="AB220">
        <v>40</v>
      </c>
      <c r="AC220">
        <v>40</v>
      </c>
      <c r="AD220">
        <v>91</v>
      </c>
      <c r="AE220">
        <v>142</v>
      </c>
      <c r="AF220">
        <v>997</v>
      </c>
      <c r="AG220">
        <f t="shared" si="12"/>
        <v>1.9124343257443082</v>
      </c>
      <c r="AH220">
        <f t="shared" si="13"/>
        <v>2.9842381786339756</v>
      </c>
      <c r="AI220">
        <f t="shared" si="14"/>
        <v>0.84063047285464099</v>
      </c>
      <c r="AJ220">
        <f t="shared" ca="1" si="15"/>
        <v>0.46783427833545299</v>
      </c>
    </row>
    <row r="221" spans="1:36" x14ac:dyDescent="0.2">
      <c r="A221">
        <v>28829</v>
      </c>
      <c r="B221">
        <v>322</v>
      </c>
      <c r="C221">
        <v>2022</v>
      </c>
      <c r="D221" t="s">
        <v>223</v>
      </c>
      <c r="E221" t="s">
        <v>38</v>
      </c>
      <c r="F221">
        <v>29</v>
      </c>
      <c r="G221" t="s">
        <v>145</v>
      </c>
      <c r="H221">
        <v>55</v>
      </c>
      <c r="I221">
        <v>6</v>
      </c>
      <c r="J221">
        <v>1574</v>
      </c>
      <c r="K221">
        <v>265</v>
      </c>
      <c r="L221">
        <v>693</v>
      </c>
      <c r="M221">
        <v>0.38200000000000001</v>
      </c>
      <c r="N221">
        <v>182</v>
      </c>
      <c r="O221">
        <v>495</v>
      </c>
      <c r="P221">
        <v>0.36799999999999999</v>
      </c>
      <c r="Q221">
        <v>83</v>
      </c>
      <c r="R221">
        <v>198</v>
      </c>
      <c r="S221">
        <v>0.41899999999999998</v>
      </c>
      <c r="T221">
        <v>0.51400000000000001</v>
      </c>
      <c r="U221">
        <v>80</v>
      </c>
      <c r="V221">
        <v>92</v>
      </c>
      <c r="W221">
        <v>0.87</v>
      </c>
      <c r="X221">
        <v>43</v>
      </c>
      <c r="Y221">
        <v>178</v>
      </c>
      <c r="Z221">
        <v>221</v>
      </c>
      <c r="AA221">
        <v>105</v>
      </c>
      <c r="AB221">
        <v>48</v>
      </c>
      <c r="AC221">
        <v>15</v>
      </c>
      <c r="AD221">
        <v>90</v>
      </c>
      <c r="AE221">
        <v>113</v>
      </c>
      <c r="AF221">
        <v>792</v>
      </c>
      <c r="AG221">
        <f t="shared" si="12"/>
        <v>2.0584498094027954</v>
      </c>
      <c r="AH221">
        <f t="shared" si="13"/>
        <v>2.5844980940279543</v>
      </c>
      <c r="AI221">
        <f t="shared" si="14"/>
        <v>1.0978398983481577</v>
      </c>
      <c r="AJ221">
        <f t="shared" ca="1" si="15"/>
        <v>0.59863245571879009</v>
      </c>
    </row>
    <row r="222" spans="1:36" x14ac:dyDescent="0.2">
      <c r="A222">
        <v>29148</v>
      </c>
      <c r="B222">
        <v>641</v>
      </c>
      <c r="C222">
        <v>2022</v>
      </c>
      <c r="D222" t="s">
        <v>284</v>
      </c>
      <c r="E222" t="s">
        <v>38</v>
      </c>
      <c r="F222">
        <v>23</v>
      </c>
      <c r="G222" t="s">
        <v>102</v>
      </c>
      <c r="H222">
        <v>61</v>
      </c>
      <c r="I222">
        <v>19</v>
      </c>
      <c r="J222">
        <v>1418</v>
      </c>
      <c r="K222">
        <v>146</v>
      </c>
      <c r="L222">
        <v>318</v>
      </c>
      <c r="M222">
        <v>0.45900000000000002</v>
      </c>
      <c r="N222">
        <v>53</v>
      </c>
      <c r="O222">
        <v>167</v>
      </c>
      <c r="P222">
        <v>0.317</v>
      </c>
      <c r="Q222">
        <v>93</v>
      </c>
      <c r="R222">
        <v>151</v>
      </c>
      <c r="S222">
        <v>0.61599999999999999</v>
      </c>
      <c r="T222">
        <v>0.54200000000000004</v>
      </c>
      <c r="U222">
        <v>99</v>
      </c>
      <c r="V222">
        <v>118</v>
      </c>
      <c r="W222">
        <v>0.83899999999999997</v>
      </c>
      <c r="X222">
        <v>45</v>
      </c>
      <c r="Y222">
        <v>148</v>
      </c>
      <c r="Z222">
        <v>193</v>
      </c>
      <c r="AA222">
        <v>110</v>
      </c>
      <c r="AB222">
        <v>29</v>
      </c>
      <c r="AC222">
        <v>20</v>
      </c>
      <c r="AD222">
        <v>40</v>
      </c>
      <c r="AE222">
        <v>87</v>
      </c>
      <c r="AF222">
        <v>444</v>
      </c>
      <c r="AG222">
        <f t="shared" si="12"/>
        <v>1.0155148095909732</v>
      </c>
      <c r="AH222">
        <f t="shared" si="13"/>
        <v>2.2087447108603668</v>
      </c>
      <c r="AI222">
        <f t="shared" si="14"/>
        <v>0.73624823695345554</v>
      </c>
      <c r="AJ222">
        <f t="shared" ca="1" si="15"/>
        <v>0.61335171311828984</v>
      </c>
    </row>
    <row r="223" spans="1:36" x14ac:dyDescent="0.2">
      <c r="A223">
        <v>28947</v>
      </c>
      <c r="B223">
        <v>440</v>
      </c>
      <c r="C223">
        <v>2022</v>
      </c>
      <c r="D223" t="s">
        <v>285</v>
      </c>
      <c r="E223" t="s">
        <v>38</v>
      </c>
      <c r="F223">
        <v>24</v>
      </c>
      <c r="G223" t="s">
        <v>39</v>
      </c>
      <c r="H223">
        <v>67</v>
      </c>
      <c r="I223">
        <v>19</v>
      </c>
      <c r="J223">
        <v>1414</v>
      </c>
      <c r="K223">
        <v>182</v>
      </c>
      <c r="L223">
        <v>470</v>
      </c>
      <c r="M223">
        <v>0.38700000000000001</v>
      </c>
      <c r="N223">
        <v>77</v>
      </c>
      <c r="O223">
        <v>266</v>
      </c>
      <c r="P223">
        <v>0.28899999999999998</v>
      </c>
      <c r="Q223">
        <v>105</v>
      </c>
      <c r="R223">
        <v>204</v>
      </c>
      <c r="S223">
        <v>0.51500000000000001</v>
      </c>
      <c r="T223">
        <v>0.46899999999999997</v>
      </c>
      <c r="U223">
        <v>68</v>
      </c>
      <c r="V223">
        <v>84</v>
      </c>
      <c r="W223">
        <v>0.81</v>
      </c>
      <c r="X223">
        <v>22</v>
      </c>
      <c r="Y223">
        <v>153</v>
      </c>
      <c r="Z223">
        <v>175</v>
      </c>
      <c r="AA223">
        <v>127</v>
      </c>
      <c r="AB223">
        <v>33</v>
      </c>
      <c r="AC223">
        <v>9</v>
      </c>
      <c r="AD223">
        <v>48</v>
      </c>
      <c r="AE223">
        <v>58</v>
      </c>
      <c r="AF223">
        <v>509</v>
      </c>
      <c r="AG223">
        <f t="shared" si="12"/>
        <v>1.2220650636492221</v>
      </c>
      <c r="AH223">
        <f t="shared" si="13"/>
        <v>1.4766619519094766</v>
      </c>
      <c r="AI223">
        <f t="shared" si="14"/>
        <v>0.8401697312588402</v>
      </c>
      <c r="AJ223">
        <f t="shared" ca="1" si="15"/>
        <v>0.17939730715833402</v>
      </c>
    </row>
    <row r="224" spans="1:36" x14ac:dyDescent="0.2">
      <c r="A224">
        <v>28985</v>
      </c>
      <c r="B224">
        <v>478</v>
      </c>
      <c r="C224">
        <v>2022</v>
      </c>
      <c r="D224" t="s">
        <v>286</v>
      </c>
      <c r="E224" t="s">
        <v>70</v>
      </c>
      <c r="F224">
        <v>35</v>
      </c>
      <c r="G224" t="s">
        <v>149</v>
      </c>
      <c r="H224">
        <v>63</v>
      </c>
      <c r="I224">
        <v>63</v>
      </c>
      <c r="J224">
        <v>2133</v>
      </c>
      <c r="K224">
        <v>276</v>
      </c>
      <c r="L224">
        <v>627</v>
      </c>
      <c r="M224">
        <v>0.44</v>
      </c>
      <c r="N224">
        <v>144</v>
      </c>
      <c r="O224">
        <v>382</v>
      </c>
      <c r="P224">
        <v>0.377</v>
      </c>
      <c r="Q224">
        <v>132</v>
      </c>
      <c r="R224">
        <v>245</v>
      </c>
      <c r="S224">
        <v>0.53900000000000003</v>
      </c>
      <c r="T224">
        <v>0.55500000000000005</v>
      </c>
      <c r="U224">
        <v>148</v>
      </c>
      <c r="V224">
        <v>174</v>
      </c>
      <c r="W224">
        <v>0.85099999999999998</v>
      </c>
      <c r="X224">
        <v>33</v>
      </c>
      <c r="Y224">
        <v>249</v>
      </c>
      <c r="Z224">
        <v>282</v>
      </c>
      <c r="AA224">
        <v>474</v>
      </c>
      <c r="AB224">
        <v>67</v>
      </c>
      <c r="AC224">
        <v>17</v>
      </c>
      <c r="AD224">
        <v>168</v>
      </c>
      <c r="AE224">
        <v>177</v>
      </c>
      <c r="AF224">
        <v>844</v>
      </c>
      <c r="AG224">
        <f t="shared" si="12"/>
        <v>2.8354430379746836</v>
      </c>
      <c r="AH224">
        <f t="shared" si="13"/>
        <v>2.9873417721518987</v>
      </c>
      <c r="AI224">
        <f t="shared" si="14"/>
        <v>1.130801687763713</v>
      </c>
      <c r="AJ224">
        <f t="shared" ca="1" si="15"/>
        <v>0.98987142803107442</v>
      </c>
    </row>
    <row r="225" spans="1:36" x14ac:dyDescent="0.2">
      <c r="A225">
        <v>28878</v>
      </c>
      <c r="B225">
        <v>371</v>
      </c>
      <c r="C225">
        <v>2022</v>
      </c>
      <c r="D225" t="s">
        <v>287</v>
      </c>
      <c r="E225" t="s">
        <v>70</v>
      </c>
      <c r="F225">
        <v>23</v>
      </c>
      <c r="G225" t="s">
        <v>76</v>
      </c>
      <c r="H225">
        <v>53</v>
      </c>
      <c r="I225">
        <v>7</v>
      </c>
      <c r="J225">
        <v>1164</v>
      </c>
      <c r="K225">
        <v>194</v>
      </c>
      <c r="L225">
        <v>483</v>
      </c>
      <c r="M225">
        <v>0.40200000000000002</v>
      </c>
      <c r="N225">
        <v>86</v>
      </c>
      <c r="O225">
        <v>279</v>
      </c>
      <c r="P225">
        <v>0.308</v>
      </c>
      <c r="Q225">
        <v>108</v>
      </c>
      <c r="R225">
        <v>204</v>
      </c>
      <c r="S225">
        <v>0.52900000000000003</v>
      </c>
      <c r="T225">
        <v>0.49099999999999999</v>
      </c>
      <c r="U225">
        <v>86</v>
      </c>
      <c r="V225">
        <v>104</v>
      </c>
      <c r="W225">
        <v>0.82699999999999996</v>
      </c>
      <c r="X225">
        <v>19</v>
      </c>
      <c r="Y225">
        <v>68</v>
      </c>
      <c r="Z225">
        <v>87</v>
      </c>
      <c r="AA225">
        <v>55</v>
      </c>
      <c r="AB225">
        <v>27</v>
      </c>
      <c r="AC225">
        <v>9</v>
      </c>
      <c r="AD225">
        <v>38</v>
      </c>
      <c r="AE225">
        <v>89</v>
      </c>
      <c r="AF225">
        <v>560</v>
      </c>
      <c r="AG225">
        <f t="shared" si="12"/>
        <v>1.1752577319587629</v>
      </c>
      <c r="AH225">
        <f t="shared" si="13"/>
        <v>2.7525773195876289</v>
      </c>
      <c r="AI225">
        <f t="shared" si="14"/>
        <v>0.83505154639175261</v>
      </c>
      <c r="AJ225">
        <f t="shared" ca="1" si="15"/>
        <v>0.44451616293272289</v>
      </c>
    </row>
    <row r="226" spans="1:36" x14ac:dyDescent="0.2">
      <c r="A226">
        <v>28990</v>
      </c>
      <c r="B226">
        <v>483</v>
      </c>
      <c r="C226">
        <v>2022</v>
      </c>
      <c r="D226" t="s">
        <v>109</v>
      </c>
      <c r="E226" t="s">
        <v>29</v>
      </c>
      <c r="F226">
        <v>26</v>
      </c>
      <c r="G226" t="s">
        <v>76</v>
      </c>
      <c r="H226">
        <v>51</v>
      </c>
      <c r="I226">
        <v>3</v>
      </c>
      <c r="J226">
        <v>990</v>
      </c>
      <c r="K226">
        <v>175</v>
      </c>
      <c r="L226">
        <v>384</v>
      </c>
      <c r="M226">
        <v>0.45600000000000002</v>
      </c>
      <c r="N226">
        <v>44</v>
      </c>
      <c r="O226">
        <v>146</v>
      </c>
      <c r="P226">
        <v>0.30099999999999999</v>
      </c>
      <c r="Q226">
        <v>131</v>
      </c>
      <c r="R226">
        <v>238</v>
      </c>
      <c r="S226">
        <v>0.55000000000000004</v>
      </c>
      <c r="T226">
        <v>0.51300000000000001</v>
      </c>
      <c r="U226">
        <v>138</v>
      </c>
      <c r="V226">
        <v>176</v>
      </c>
      <c r="W226">
        <v>0.78400000000000003</v>
      </c>
      <c r="X226">
        <v>60</v>
      </c>
      <c r="Y226">
        <v>184</v>
      </c>
      <c r="Z226">
        <v>244</v>
      </c>
      <c r="AA226">
        <v>58</v>
      </c>
      <c r="AB226">
        <v>22</v>
      </c>
      <c r="AC226">
        <v>26</v>
      </c>
      <c r="AD226">
        <v>54</v>
      </c>
      <c r="AE226">
        <v>91</v>
      </c>
      <c r="AF226">
        <v>532</v>
      </c>
      <c r="AG226">
        <f t="shared" si="12"/>
        <v>1.9636363636363636</v>
      </c>
      <c r="AH226">
        <f t="shared" si="13"/>
        <v>3.3090909090909091</v>
      </c>
      <c r="AI226">
        <f t="shared" si="14"/>
        <v>0.8</v>
      </c>
      <c r="AJ226">
        <f t="shared" ca="1" si="15"/>
        <v>0.5920369796379058</v>
      </c>
    </row>
    <row r="227" spans="1:36" x14ac:dyDescent="0.2">
      <c r="A227">
        <v>29247</v>
      </c>
      <c r="B227">
        <v>740</v>
      </c>
      <c r="C227">
        <v>2022</v>
      </c>
      <c r="D227" t="s">
        <v>288</v>
      </c>
      <c r="E227" t="s">
        <v>35</v>
      </c>
      <c r="F227">
        <v>29</v>
      </c>
      <c r="G227" t="s">
        <v>61</v>
      </c>
      <c r="H227">
        <v>47</v>
      </c>
      <c r="I227">
        <v>27</v>
      </c>
      <c r="J227">
        <v>977</v>
      </c>
      <c r="K227">
        <v>151</v>
      </c>
      <c r="L227">
        <v>291</v>
      </c>
      <c r="M227">
        <v>0.51900000000000002</v>
      </c>
      <c r="N227">
        <v>33</v>
      </c>
      <c r="O227">
        <v>107</v>
      </c>
      <c r="P227">
        <v>0.308</v>
      </c>
      <c r="Q227">
        <v>118</v>
      </c>
      <c r="R227">
        <v>184</v>
      </c>
      <c r="S227">
        <v>0.64100000000000001</v>
      </c>
      <c r="T227">
        <v>0.57599999999999996</v>
      </c>
      <c r="U227">
        <v>49</v>
      </c>
      <c r="V227">
        <v>72</v>
      </c>
      <c r="W227">
        <v>0.68100000000000005</v>
      </c>
      <c r="X227">
        <v>59</v>
      </c>
      <c r="Y227">
        <v>169</v>
      </c>
      <c r="Z227">
        <v>228</v>
      </c>
      <c r="AA227">
        <v>41</v>
      </c>
      <c r="AB227">
        <v>20</v>
      </c>
      <c r="AC227">
        <v>31</v>
      </c>
      <c r="AD227">
        <v>46</v>
      </c>
      <c r="AE227">
        <v>111</v>
      </c>
      <c r="AF227">
        <v>384</v>
      </c>
      <c r="AG227">
        <f t="shared" si="12"/>
        <v>1.6949846468781986</v>
      </c>
      <c r="AH227">
        <f t="shared" si="13"/>
        <v>4.0900716479017403</v>
      </c>
      <c r="AI227">
        <f t="shared" si="14"/>
        <v>0.73694984646878203</v>
      </c>
      <c r="AJ227">
        <f t="shared" ca="1" si="15"/>
        <v>0.79180968062997603</v>
      </c>
    </row>
    <row r="228" spans="1:36" x14ac:dyDescent="0.2">
      <c r="A228">
        <v>28619</v>
      </c>
      <c r="B228">
        <v>112</v>
      </c>
      <c r="C228">
        <v>2022</v>
      </c>
      <c r="D228" t="s">
        <v>289</v>
      </c>
      <c r="E228" t="s">
        <v>38</v>
      </c>
      <c r="F228">
        <v>28</v>
      </c>
      <c r="G228" t="s">
        <v>176</v>
      </c>
      <c r="H228">
        <v>77</v>
      </c>
      <c r="I228">
        <v>77</v>
      </c>
      <c r="J228">
        <v>2329</v>
      </c>
      <c r="K228">
        <v>361</v>
      </c>
      <c r="L228">
        <v>829</v>
      </c>
      <c r="M228">
        <v>0.435</v>
      </c>
      <c r="N228">
        <v>159</v>
      </c>
      <c r="O228">
        <v>408</v>
      </c>
      <c r="P228">
        <v>0.39</v>
      </c>
      <c r="Q228">
        <v>202</v>
      </c>
      <c r="R228">
        <v>421</v>
      </c>
      <c r="S228">
        <v>0.48</v>
      </c>
      <c r="T228">
        <v>0.53100000000000003</v>
      </c>
      <c r="U228">
        <v>137</v>
      </c>
      <c r="V228">
        <v>154</v>
      </c>
      <c r="W228">
        <v>0.89</v>
      </c>
      <c r="X228">
        <v>41</v>
      </c>
      <c r="Y228">
        <v>220</v>
      </c>
      <c r="Z228">
        <v>261</v>
      </c>
      <c r="AA228">
        <v>145</v>
      </c>
      <c r="AB228">
        <v>83</v>
      </c>
      <c r="AC228">
        <v>26</v>
      </c>
      <c r="AD228">
        <v>97</v>
      </c>
      <c r="AE228">
        <v>139</v>
      </c>
      <c r="AF228">
        <v>1018</v>
      </c>
      <c r="AG228">
        <f t="shared" si="12"/>
        <v>1.4993559467582653</v>
      </c>
      <c r="AH228">
        <f t="shared" si="13"/>
        <v>2.1485616144267925</v>
      </c>
      <c r="AI228">
        <f t="shared" si="14"/>
        <v>1.282954057535423</v>
      </c>
      <c r="AJ228">
        <f t="shared" ca="1" si="15"/>
        <v>0.91528453197698634</v>
      </c>
    </row>
    <row r="229" spans="1:36" x14ac:dyDescent="0.2">
      <c r="A229">
        <v>29325</v>
      </c>
      <c r="B229">
        <v>818</v>
      </c>
      <c r="C229">
        <v>2022</v>
      </c>
      <c r="D229" t="s">
        <v>290</v>
      </c>
      <c r="E229" t="s">
        <v>35</v>
      </c>
      <c r="F229">
        <v>24</v>
      </c>
      <c r="G229" t="s">
        <v>36</v>
      </c>
      <c r="H229">
        <v>61</v>
      </c>
      <c r="I229">
        <v>61</v>
      </c>
      <c r="J229">
        <v>1804</v>
      </c>
      <c r="K229">
        <v>271</v>
      </c>
      <c r="L229">
        <v>368</v>
      </c>
      <c r="M229">
        <v>0.73599999999999999</v>
      </c>
      <c r="N229">
        <v>0</v>
      </c>
      <c r="O229">
        <v>1</v>
      </c>
      <c r="P229">
        <v>0</v>
      </c>
      <c r="Q229">
        <v>271</v>
      </c>
      <c r="R229">
        <v>367</v>
      </c>
      <c r="S229">
        <v>0.73799999999999999</v>
      </c>
      <c r="T229">
        <v>0.73599999999999999</v>
      </c>
      <c r="U229">
        <v>65</v>
      </c>
      <c r="V229">
        <v>90</v>
      </c>
      <c r="W229">
        <v>0.72199999999999998</v>
      </c>
      <c r="X229">
        <v>238</v>
      </c>
      <c r="Y229">
        <v>350</v>
      </c>
      <c r="Z229">
        <v>588</v>
      </c>
      <c r="AA229">
        <v>121</v>
      </c>
      <c r="AB229">
        <v>56</v>
      </c>
      <c r="AC229">
        <v>134</v>
      </c>
      <c r="AD229">
        <v>63</v>
      </c>
      <c r="AE229">
        <v>137</v>
      </c>
      <c r="AF229">
        <v>607</v>
      </c>
      <c r="AG229">
        <f t="shared" si="12"/>
        <v>1.2572062084257207</v>
      </c>
      <c r="AH229">
        <f t="shared" si="13"/>
        <v>2.7339246119733924</v>
      </c>
      <c r="AI229">
        <f t="shared" si="14"/>
        <v>1.1175166297117516</v>
      </c>
      <c r="AJ229">
        <f t="shared" ca="1" si="15"/>
        <v>0.25994378542776486</v>
      </c>
    </row>
    <row r="230" spans="1:36" x14ac:dyDescent="0.2">
      <c r="A230">
        <v>28662</v>
      </c>
      <c r="B230">
        <v>155</v>
      </c>
      <c r="C230">
        <v>2022</v>
      </c>
      <c r="D230" t="s">
        <v>127</v>
      </c>
      <c r="E230" t="s">
        <v>41</v>
      </c>
      <c r="F230">
        <v>31</v>
      </c>
      <c r="G230" t="s">
        <v>42</v>
      </c>
      <c r="H230">
        <v>51</v>
      </c>
      <c r="I230">
        <v>14</v>
      </c>
      <c r="J230">
        <v>1034</v>
      </c>
      <c r="K230">
        <v>128</v>
      </c>
      <c r="L230">
        <v>281</v>
      </c>
      <c r="M230">
        <v>0.45600000000000002</v>
      </c>
      <c r="N230">
        <v>46</v>
      </c>
      <c r="O230">
        <v>138</v>
      </c>
      <c r="P230">
        <v>0.33300000000000002</v>
      </c>
      <c r="Q230">
        <v>82</v>
      </c>
      <c r="R230">
        <v>143</v>
      </c>
      <c r="S230">
        <v>0.57299999999999995</v>
      </c>
      <c r="T230">
        <v>0.53700000000000003</v>
      </c>
      <c r="U230">
        <v>27</v>
      </c>
      <c r="V230">
        <v>35</v>
      </c>
      <c r="W230">
        <v>0.77100000000000002</v>
      </c>
      <c r="X230">
        <v>59</v>
      </c>
      <c r="Y230">
        <v>136</v>
      </c>
      <c r="Z230">
        <v>195</v>
      </c>
      <c r="AA230">
        <v>58</v>
      </c>
      <c r="AB230">
        <v>24</v>
      </c>
      <c r="AC230">
        <v>19</v>
      </c>
      <c r="AD230">
        <v>39</v>
      </c>
      <c r="AE230">
        <v>95</v>
      </c>
      <c r="AF230">
        <v>329</v>
      </c>
      <c r="AG230">
        <f t="shared" si="12"/>
        <v>1.3578336557059962</v>
      </c>
      <c r="AH230">
        <f t="shared" si="13"/>
        <v>3.3075435203094776</v>
      </c>
      <c r="AI230">
        <f t="shared" si="14"/>
        <v>0.83558994197292069</v>
      </c>
      <c r="AJ230">
        <f t="shared" ca="1" si="15"/>
        <v>0.91429267442080298</v>
      </c>
    </row>
    <row r="231" spans="1:36" x14ac:dyDescent="0.2">
      <c r="A231">
        <v>28965</v>
      </c>
      <c r="B231">
        <v>458</v>
      </c>
      <c r="C231">
        <v>2022</v>
      </c>
      <c r="D231" t="s">
        <v>291</v>
      </c>
      <c r="E231" t="s">
        <v>38</v>
      </c>
      <c r="F231">
        <v>26</v>
      </c>
      <c r="G231" t="s">
        <v>78</v>
      </c>
      <c r="H231">
        <v>67</v>
      </c>
      <c r="I231">
        <v>67</v>
      </c>
      <c r="J231">
        <v>2328</v>
      </c>
      <c r="K231">
        <v>565</v>
      </c>
      <c r="L231">
        <v>1186</v>
      </c>
      <c r="M231">
        <v>0.47599999999999998</v>
      </c>
      <c r="N231">
        <v>185</v>
      </c>
      <c r="O231">
        <v>475</v>
      </c>
      <c r="P231">
        <v>0.38900000000000001</v>
      </c>
      <c r="Q231">
        <v>380</v>
      </c>
      <c r="R231">
        <v>711</v>
      </c>
      <c r="S231">
        <v>0.53400000000000003</v>
      </c>
      <c r="T231">
        <v>0.55400000000000005</v>
      </c>
      <c r="U231">
        <v>320</v>
      </c>
      <c r="V231">
        <v>375</v>
      </c>
      <c r="W231">
        <v>0.85299999999999998</v>
      </c>
      <c r="X231">
        <v>22</v>
      </c>
      <c r="Y231">
        <v>286</v>
      </c>
      <c r="Z231">
        <v>308</v>
      </c>
      <c r="AA231">
        <v>303</v>
      </c>
      <c r="AB231">
        <v>41</v>
      </c>
      <c r="AC231">
        <v>23</v>
      </c>
      <c r="AD231">
        <v>171</v>
      </c>
      <c r="AE231">
        <v>120</v>
      </c>
      <c r="AF231">
        <v>1635</v>
      </c>
      <c r="AG231">
        <f t="shared" si="12"/>
        <v>2.6443298969072164</v>
      </c>
      <c r="AH231">
        <f t="shared" si="13"/>
        <v>1.8556701030927836</v>
      </c>
      <c r="AI231">
        <f t="shared" si="14"/>
        <v>0.634020618556701</v>
      </c>
      <c r="AJ231">
        <f t="shared" ca="1" si="15"/>
        <v>0.27467362560299891</v>
      </c>
    </row>
    <row r="232" spans="1:36" x14ac:dyDescent="0.2">
      <c r="A232">
        <v>29326</v>
      </c>
      <c r="B232">
        <v>819</v>
      </c>
      <c r="C232">
        <v>2022</v>
      </c>
      <c r="D232" t="s">
        <v>292</v>
      </c>
      <c r="E232" t="s">
        <v>41</v>
      </c>
      <c r="F232">
        <v>20</v>
      </c>
      <c r="G232" t="s">
        <v>93</v>
      </c>
      <c r="H232">
        <v>62</v>
      </c>
      <c r="I232">
        <v>31</v>
      </c>
      <c r="J232">
        <v>1346</v>
      </c>
      <c r="K232">
        <v>191</v>
      </c>
      <c r="L232">
        <v>424</v>
      </c>
      <c r="M232">
        <v>0.45</v>
      </c>
      <c r="N232">
        <v>76</v>
      </c>
      <c r="O232">
        <v>242</v>
      </c>
      <c r="P232">
        <v>0.314</v>
      </c>
      <c r="Q232">
        <v>115</v>
      </c>
      <c r="R232">
        <v>182</v>
      </c>
      <c r="S232">
        <v>0.63200000000000001</v>
      </c>
      <c r="T232">
        <v>0.54</v>
      </c>
      <c r="U232">
        <v>43</v>
      </c>
      <c r="V232">
        <v>55</v>
      </c>
      <c r="W232">
        <v>0.78200000000000003</v>
      </c>
      <c r="X232">
        <v>26</v>
      </c>
      <c r="Y232">
        <v>103</v>
      </c>
      <c r="Z232">
        <v>129</v>
      </c>
      <c r="AA232">
        <v>65</v>
      </c>
      <c r="AB232">
        <v>35</v>
      </c>
      <c r="AC232">
        <v>12</v>
      </c>
      <c r="AD232">
        <v>41</v>
      </c>
      <c r="AE232">
        <v>113</v>
      </c>
      <c r="AF232">
        <v>501</v>
      </c>
      <c r="AG232">
        <f t="shared" si="12"/>
        <v>1.0965824665676078</v>
      </c>
      <c r="AH232">
        <f t="shared" si="13"/>
        <v>3.0222882615156017</v>
      </c>
      <c r="AI232">
        <f t="shared" si="14"/>
        <v>0.93610698365527489</v>
      </c>
      <c r="AJ232">
        <f t="shared" ca="1" si="15"/>
        <v>0.71645912660345679</v>
      </c>
    </row>
    <row r="233" spans="1:36" x14ac:dyDescent="0.2">
      <c r="A233">
        <v>28970</v>
      </c>
      <c r="B233">
        <v>463</v>
      </c>
      <c r="C233">
        <v>2022</v>
      </c>
      <c r="D233" t="s">
        <v>179</v>
      </c>
      <c r="E233" t="s">
        <v>38</v>
      </c>
      <c r="F233">
        <v>27</v>
      </c>
      <c r="G233" t="s">
        <v>61</v>
      </c>
      <c r="H233">
        <v>58</v>
      </c>
      <c r="I233">
        <v>49</v>
      </c>
      <c r="J233">
        <v>1781</v>
      </c>
      <c r="K233">
        <v>379</v>
      </c>
      <c r="L233">
        <v>854</v>
      </c>
      <c r="M233">
        <v>0.44400000000000001</v>
      </c>
      <c r="N233">
        <v>82</v>
      </c>
      <c r="O233">
        <v>256</v>
      </c>
      <c r="P233">
        <v>0.32</v>
      </c>
      <c r="Q233">
        <v>297</v>
      </c>
      <c r="R233">
        <v>598</v>
      </c>
      <c r="S233">
        <v>0.497</v>
      </c>
      <c r="T233">
        <v>0.49199999999999999</v>
      </c>
      <c r="U233">
        <v>146</v>
      </c>
      <c r="V233">
        <v>193</v>
      </c>
      <c r="W233">
        <v>0.75600000000000001</v>
      </c>
      <c r="X233">
        <v>43</v>
      </c>
      <c r="Y233">
        <v>171</v>
      </c>
      <c r="Z233">
        <v>214</v>
      </c>
      <c r="AA233">
        <v>248</v>
      </c>
      <c r="AB233">
        <v>51</v>
      </c>
      <c r="AC233">
        <v>23</v>
      </c>
      <c r="AD233">
        <v>108</v>
      </c>
      <c r="AE233">
        <v>131</v>
      </c>
      <c r="AF233">
        <v>986</v>
      </c>
      <c r="AG233">
        <f t="shared" si="12"/>
        <v>2.1830432341381245</v>
      </c>
      <c r="AH233">
        <f t="shared" si="13"/>
        <v>2.6479505895564288</v>
      </c>
      <c r="AI233">
        <f t="shared" si="14"/>
        <v>1.0308815272318923</v>
      </c>
      <c r="AJ233">
        <f t="shared" ca="1" si="15"/>
        <v>3.3118519516476375E-2</v>
      </c>
    </row>
    <row r="234" spans="1:36" x14ac:dyDescent="0.2">
      <c r="A234">
        <v>28595</v>
      </c>
      <c r="B234">
        <v>88</v>
      </c>
      <c r="C234">
        <v>2022</v>
      </c>
      <c r="D234" t="s">
        <v>293</v>
      </c>
      <c r="E234" t="s">
        <v>41</v>
      </c>
      <c r="F234">
        <v>25</v>
      </c>
      <c r="G234" t="s">
        <v>108</v>
      </c>
      <c r="H234">
        <v>72</v>
      </c>
      <c r="I234">
        <v>45</v>
      </c>
      <c r="J234">
        <v>1774</v>
      </c>
      <c r="K234">
        <v>256</v>
      </c>
      <c r="L234">
        <v>506</v>
      </c>
      <c r="M234">
        <v>0.50600000000000001</v>
      </c>
      <c r="N234">
        <v>38</v>
      </c>
      <c r="O234">
        <v>94</v>
      </c>
      <c r="P234">
        <v>0.40400000000000003</v>
      </c>
      <c r="Q234">
        <v>218</v>
      </c>
      <c r="R234">
        <v>412</v>
      </c>
      <c r="S234">
        <v>0.52900000000000003</v>
      </c>
      <c r="T234">
        <v>0.54300000000000004</v>
      </c>
      <c r="U234">
        <v>97</v>
      </c>
      <c r="V234">
        <v>128</v>
      </c>
      <c r="W234">
        <v>0.75800000000000001</v>
      </c>
      <c r="X234">
        <v>100</v>
      </c>
      <c r="Y234">
        <v>245</v>
      </c>
      <c r="Z234">
        <v>345</v>
      </c>
      <c r="AA234">
        <v>148</v>
      </c>
      <c r="AB234">
        <v>77</v>
      </c>
      <c r="AC234">
        <v>52</v>
      </c>
      <c r="AD234">
        <v>56</v>
      </c>
      <c r="AE234">
        <v>176</v>
      </c>
      <c r="AF234">
        <v>647</v>
      </c>
      <c r="AG234">
        <f t="shared" si="12"/>
        <v>1.1364148816234498</v>
      </c>
      <c r="AH234">
        <f t="shared" si="13"/>
        <v>3.5715896279594137</v>
      </c>
      <c r="AI234">
        <f t="shared" si="14"/>
        <v>1.5625704622322436</v>
      </c>
      <c r="AJ234">
        <f t="shared" ca="1" si="15"/>
        <v>0.1243934557164974</v>
      </c>
    </row>
    <row r="235" spans="1:36" x14ac:dyDescent="0.2">
      <c r="A235">
        <v>28946</v>
      </c>
      <c r="B235">
        <v>439</v>
      </c>
      <c r="C235">
        <v>2022</v>
      </c>
      <c r="D235" t="s">
        <v>294</v>
      </c>
      <c r="E235" t="s">
        <v>38</v>
      </c>
      <c r="F235">
        <v>25</v>
      </c>
      <c r="G235" t="s">
        <v>93</v>
      </c>
      <c r="H235">
        <v>72</v>
      </c>
      <c r="I235">
        <v>7</v>
      </c>
      <c r="J235">
        <v>1292</v>
      </c>
      <c r="K235">
        <v>135</v>
      </c>
      <c r="L235">
        <v>262</v>
      </c>
      <c r="M235">
        <v>0.51500000000000001</v>
      </c>
      <c r="N235">
        <v>52</v>
      </c>
      <c r="O235">
        <v>126</v>
      </c>
      <c r="P235">
        <v>0.41299999999999998</v>
      </c>
      <c r="Q235">
        <v>83</v>
      </c>
      <c r="R235">
        <v>136</v>
      </c>
      <c r="S235">
        <v>0.61</v>
      </c>
      <c r="T235">
        <v>0.61499999999999999</v>
      </c>
      <c r="U235">
        <v>27</v>
      </c>
      <c r="V235">
        <v>49</v>
      </c>
      <c r="W235">
        <v>0.55100000000000005</v>
      </c>
      <c r="X235">
        <v>87</v>
      </c>
      <c r="Y235">
        <v>242</v>
      </c>
      <c r="Z235">
        <v>329</v>
      </c>
      <c r="AA235">
        <v>109</v>
      </c>
      <c r="AB235">
        <v>45</v>
      </c>
      <c r="AC235">
        <v>22</v>
      </c>
      <c r="AD235">
        <v>29</v>
      </c>
      <c r="AE235">
        <v>90</v>
      </c>
      <c r="AF235">
        <v>349</v>
      </c>
      <c r="AG235">
        <f t="shared" si="12"/>
        <v>0.80804953560371517</v>
      </c>
      <c r="AH235">
        <f t="shared" si="13"/>
        <v>2.5077399380804954</v>
      </c>
      <c r="AI235">
        <f t="shared" si="14"/>
        <v>1.2538699690402477</v>
      </c>
      <c r="AJ235">
        <f t="shared" ca="1" si="15"/>
        <v>0.48655974597986829</v>
      </c>
    </row>
    <row r="236" spans="1:36" x14ac:dyDescent="0.2">
      <c r="A236">
        <v>28876</v>
      </c>
      <c r="B236">
        <v>369</v>
      </c>
      <c r="C236">
        <v>2022</v>
      </c>
      <c r="D236" t="s">
        <v>295</v>
      </c>
      <c r="E236" t="s">
        <v>70</v>
      </c>
      <c r="F236">
        <v>29</v>
      </c>
      <c r="G236" t="s">
        <v>108</v>
      </c>
      <c r="H236">
        <v>29</v>
      </c>
      <c r="I236">
        <v>29</v>
      </c>
      <c r="J236">
        <v>1091</v>
      </c>
      <c r="K236">
        <v>289</v>
      </c>
      <c r="L236">
        <v>616</v>
      </c>
      <c r="M236">
        <v>0.46899999999999997</v>
      </c>
      <c r="N236">
        <v>100</v>
      </c>
      <c r="O236">
        <v>239</v>
      </c>
      <c r="P236">
        <v>0.41799999999999998</v>
      </c>
      <c r="Q236">
        <v>189</v>
      </c>
      <c r="R236">
        <v>377</v>
      </c>
      <c r="S236">
        <v>0.501</v>
      </c>
      <c r="T236">
        <v>0.55000000000000004</v>
      </c>
      <c r="U236">
        <v>118</v>
      </c>
      <c r="V236">
        <v>129</v>
      </c>
      <c r="W236">
        <v>0.91500000000000004</v>
      </c>
      <c r="X236">
        <v>16</v>
      </c>
      <c r="Y236">
        <v>111</v>
      </c>
      <c r="Z236">
        <v>127</v>
      </c>
      <c r="AA236">
        <v>167</v>
      </c>
      <c r="AB236">
        <v>41</v>
      </c>
      <c r="AC236">
        <v>17</v>
      </c>
      <c r="AD236">
        <v>73</v>
      </c>
      <c r="AE236">
        <v>81</v>
      </c>
      <c r="AF236">
        <v>796</v>
      </c>
      <c r="AG236">
        <f t="shared" si="12"/>
        <v>2.4087992667277729</v>
      </c>
      <c r="AH236">
        <f t="shared" si="13"/>
        <v>2.6727772685609534</v>
      </c>
      <c r="AI236">
        <f t="shared" si="14"/>
        <v>1.3528872593950505</v>
      </c>
      <c r="AJ236">
        <f t="shared" ca="1" si="15"/>
        <v>0.40010251190627344</v>
      </c>
    </row>
    <row r="237" spans="1:36" x14ac:dyDescent="0.2">
      <c r="A237">
        <v>28874</v>
      </c>
      <c r="B237">
        <v>367</v>
      </c>
      <c r="C237">
        <v>2022</v>
      </c>
      <c r="D237" t="s">
        <v>296</v>
      </c>
      <c r="E237" t="s">
        <v>41</v>
      </c>
      <c r="F237">
        <v>34</v>
      </c>
      <c r="G237" t="s">
        <v>66</v>
      </c>
      <c r="H237">
        <v>45</v>
      </c>
      <c r="I237">
        <v>15</v>
      </c>
      <c r="J237">
        <v>1122</v>
      </c>
      <c r="K237">
        <v>115</v>
      </c>
      <c r="L237">
        <v>285</v>
      </c>
      <c r="M237">
        <v>0.40400000000000003</v>
      </c>
      <c r="N237">
        <v>78</v>
      </c>
      <c r="O237">
        <v>225</v>
      </c>
      <c r="P237">
        <v>0.34699999999999998</v>
      </c>
      <c r="Q237">
        <v>37</v>
      </c>
      <c r="R237">
        <v>60</v>
      </c>
      <c r="S237">
        <v>0.61699999999999999</v>
      </c>
      <c r="T237">
        <v>0.54</v>
      </c>
      <c r="U237">
        <v>17</v>
      </c>
      <c r="V237">
        <v>22</v>
      </c>
      <c r="W237">
        <v>0.77300000000000002</v>
      </c>
      <c r="X237">
        <v>12</v>
      </c>
      <c r="Y237">
        <v>119</v>
      </c>
      <c r="Z237">
        <v>131</v>
      </c>
      <c r="AA237">
        <v>158</v>
      </c>
      <c r="AB237">
        <v>23</v>
      </c>
      <c r="AC237">
        <v>5</v>
      </c>
      <c r="AD237">
        <v>46</v>
      </c>
      <c r="AE237">
        <v>82</v>
      </c>
      <c r="AF237">
        <v>325</v>
      </c>
      <c r="AG237">
        <f t="shared" si="12"/>
        <v>1.4759358288770053</v>
      </c>
      <c r="AH237">
        <f t="shared" si="13"/>
        <v>2.6310160427807485</v>
      </c>
      <c r="AI237">
        <f t="shared" si="14"/>
        <v>0.73796791443850263</v>
      </c>
      <c r="AJ237">
        <f t="shared" ca="1" si="15"/>
        <v>0.22839280625753577</v>
      </c>
    </row>
    <row r="238" spans="1:36" x14ac:dyDescent="0.2">
      <c r="A238">
        <v>29008</v>
      </c>
      <c r="B238">
        <v>501</v>
      </c>
      <c r="C238">
        <v>2022</v>
      </c>
      <c r="D238" t="s">
        <v>297</v>
      </c>
      <c r="E238" t="s">
        <v>70</v>
      </c>
      <c r="F238">
        <v>21</v>
      </c>
      <c r="G238" t="s">
        <v>39</v>
      </c>
      <c r="H238">
        <v>75</v>
      </c>
      <c r="I238">
        <v>74</v>
      </c>
      <c r="J238">
        <v>2650</v>
      </c>
      <c r="K238">
        <v>483</v>
      </c>
      <c r="L238">
        <v>995</v>
      </c>
      <c r="M238">
        <v>0.48499999999999999</v>
      </c>
      <c r="N238">
        <v>132</v>
      </c>
      <c r="O238">
        <v>309</v>
      </c>
      <c r="P238">
        <v>0.42699999999999999</v>
      </c>
      <c r="Q238">
        <v>351</v>
      </c>
      <c r="R238">
        <v>686</v>
      </c>
      <c r="S238">
        <v>0.51200000000000001</v>
      </c>
      <c r="T238">
        <v>0.55200000000000005</v>
      </c>
      <c r="U238">
        <v>213</v>
      </c>
      <c r="V238">
        <v>246</v>
      </c>
      <c r="W238">
        <v>0.86599999999999999</v>
      </c>
      <c r="X238">
        <v>26</v>
      </c>
      <c r="Y238">
        <v>214</v>
      </c>
      <c r="Z238">
        <v>240</v>
      </c>
      <c r="AA238">
        <v>321</v>
      </c>
      <c r="AB238">
        <v>55</v>
      </c>
      <c r="AC238">
        <v>32</v>
      </c>
      <c r="AD238">
        <v>88</v>
      </c>
      <c r="AE238">
        <v>156</v>
      </c>
      <c r="AF238">
        <v>1311</v>
      </c>
      <c r="AG238">
        <f t="shared" si="12"/>
        <v>1.1954716981132076</v>
      </c>
      <c r="AH238">
        <f t="shared" si="13"/>
        <v>2.1192452830188677</v>
      </c>
      <c r="AI238">
        <f t="shared" si="14"/>
        <v>0.74716981132075466</v>
      </c>
      <c r="AJ238">
        <f t="shared" ca="1" si="15"/>
        <v>0.35579815637296663</v>
      </c>
    </row>
    <row r="239" spans="1:36" x14ac:dyDescent="0.2">
      <c r="A239">
        <v>28975</v>
      </c>
      <c r="B239">
        <v>468</v>
      </c>
      <c r="C239">
        <v>2022</v>
      </c>
      <c r="D239" t="s">
        <v>298</v>
      </c>
      <c r="E239" t="s">
        <v>70</v>
      </c>
      <c r="F239">
        <v>31</v>
      </c>
      <c r="G239" t="s">
        <v>49</v>
      </c>
      <c r="H239">
        <v>29</v>
      </c>
      <c r="I239">
        <v>29</v>
      </c>
      <c r="J239">
        <v>1056</v>
      </c>
      <c r="K239">
        <v>222</v>
      </c>
      <c r="L239">
        <v>552</v>
      </c>
      <c r="M239">
        <v>0.40200000000000002</v>
      </c>
      <c r="N239">
        <v>92</v>
      </c>
      <c r="O239">
        <v>284</v>
      </c>
      <c r="P239">
        <v>0.32400000000000001</v>
      </c>
      <c r="Q239">
        <v>130</v>
      </c>
      <c r="R239">
        <v>268</v>
      </c>
      <c r="S239">
        <v>0.48499999999999999</v>
      </c>
      <c r="T239">
        <v>0.48599999999999999</v>
      </c>
      <c r="U239">
        <v>159</v>
      </c>
      <c r="V239">
        <v>181</v>
      </c>
      <c r="W239">
        <v>0.878</v>
      </c>
      <c r="X239">
        <v>13</v>
      </c>
      <c r="Y239">
        <v>107</v>
      </c>
      <c r="Z239">
        <v>120</v>
      </c>
      <c r="AA239">
        <v>212</v>
      </c>
      <c r="AB239">
        <v>17</v>
      </c>
      <c r="AC239">
        <v>11</v>
      </c>
      <c r="AD239">
        <v>83</v>
      </c>
      <c r="AE239">
        <v>37</v>
      </c>
      <c r="AF239">
        <v>695</v>
      </c>
      <c r="AG239">
        <f t="shared" si="12"/>
        <v>2.8295454545454546</v>
      </c>
      <c r="AH239">
        <f t="shared" si="13"/>
        <v>1.2613636363636365</v>
      </c>
      <c r="AI239">
        <f t="shared" si="14"/>
        <v>0.57954545454545459</v>
      </c>
      <c r="AJ239">
        <f t="shared" ca="1" si="15"/>
        <v>0.21327109438420278</v>
      </c>
    </row>
    <row r="240" spans="1:36" x14ac:dyDescent="0.2">
      <c r="A240">
        <v>28524</v>
      </c>
      <c r="B240">
        <v>17</v>
      </c>
      <c r="C240">
        <v>2022</v>
      </c>
      <c r="D240" t="s">
        <v>299</v>
      </c>
      <c r="E240" t="s">
        <v>29</v>
      </c>
      <c r="F240">
        <v>37</v>
      </c>
      <c r="G240" t="s">
        <v>102</v>
      </c>
      <c r="H240">
        <v>69</v>
      </c>
      <c r="I240">
        <v>3</v>
      </c>
      <c r="J240">
        <v>1793</v>
      </c>
      <c r="K240">
        <v>319</v>
      </c>
      <c r="L240">
        <v>723</v>
      </c>
      <c r="M240">
        <v>0.441</v>
      </c>
      <c r="N240">
        <v>149</v>
      </c>
      <c r="O240">
        <v>397</v>
      </c>
      <c r="P240">
        <v>0.375</v>
      </c>
      <c r="Q240">
        <v>170</v>
      </c>
      <c r="R240">
        <v>326</v>
      </c>
      <c r="S240">
        <v>0.52100000000000002</v>
      </c>
      <c r="T240">
        <v>0.54400000000000004</v>
      </c>
      <c r="U240">
        <v>132</v>
      </c>
      <c r="V240">
        <v>159</v>
      </c>
      <c r="W240">
        <v>0.83</v>
      </c>
      <c r="X240">
        <v>62</v>
      </c>
      <c r="Y240">
        <v>226</v>
      </c>
      <c r="Z240">
        <v>288</v>
      </c>
      <c r="AA240">
        <v>68</v>
      </c>
      <c r="AB240">
        <v>47</v>
      </c>
      <c r="AC240">
        <v>52</v>
      </c>
      <c r="AD240">
        <v>59</v>
      </c>
      <c r="AE240">
        <v>166</v>
      </c>
      <c r="AF240">
        <v>919</v>
      </c>
      <c r="AG240">
        <f t="shared" si="12"/>
        <v>1.1846068042387061</v>
      </c>
      <c r="AH240">
        <f t="shared" si="13"/>
        <v>3.3329615170105966</v>
      </c>
      <c r="AI240">
        <f t="shared" si="14"/>
        <v>0.94366982710540992</v>
      </c>
      <c r="AJ240">
        <f t="shared" ca="1" si="15"/>
        <v>0.89595755937798083</v>
      </c>
    </row>
    <row r="241" spans="1:36" x14ac:dyDescent="0.2">
      <c r="A241">
        <v>28589</v>
      </c>
      <c r="B241">
        <v>82</v>
      </c>
      <c r="C241">
        <v>2022</v>
      </c>
      <c r="D241" t="s">
        <v>300</v>
      </c>
      <c r="E241" t="s">
        <v>41</v>
      </c>
      <c r="F241">
        <v>23</v>
      </c>
      <c r="G241" t="s">
        <v>42</v>
      </c>
      <c r="H241">
        <v>67</v>
      </c>
      <c r="I241">
        <v>25</v>
      </c>
      <c r="J241">
        <v>1564</v>
      </c>
      <c r="K241">
        <v>208</v>
      </c>
      <c r="L241">
        <v>506</v>
      </c>
      <c r="M241">
        <v>0.41099999999999998</v>
      </c>
      <c r="N241">
        <v>83</v>
      </c>
      <c r="O241">
        <v>237</v>
      </c>
      <c r="P241">
        <v>0.35</v>
      </c>
      <c r="Q241">
        <v>125</v>
      </c>
      <c r="R241">
        <v>269</v>
      </c>
      <c r="S241">
        <v>0.46500000000000002</v>
      </c>
      <c r="T241">
        <v>0.49299999999999999</v>
      </c>
      <c r="U241">
        <v>114</v>
      </c>
      <c r="V241">
        <v>164</v>
      </c>
      <c r="W241">
        <v>0.69499999999999995</v>
      </c>
      <c r="X241">
        <v>108</v>
      </c>
      <c r="Y241">
        <v>250</v>
      </c>
      <c r="Z241">
        <v>358</v>
      </c>
      <c r="AA241">
        <v>72</v>
      </c>
      <c r="AB241">
        <v>44</v>
      </c>
      <c r="AC241">
        <v>29</v>
      </c>
      <c r="AD241">
        <v>54</v>
      </c>
      <c r="AE241">
        <v>116</v>
      </c>
      <c r="AF241">
        <v>613</v>
      </c>
      <c r="AG241">
        <f t="shared" si="12"/>
        <v>1.2429667519181586</v>
      </c>
      <c r="AH241">
        <f t="shared" si="13"/>
        <v>2.6700767263427112</v>
      </c>
      <c r="AI241">
        <f t="shared" si="14"/>
        <v>1.0127877237851663</v>
      </c>
      <c r="AJ241">
        <f t="shared" ca="1" si="15"/>
        <v>0.31896334162742124</v>
      </c>
    </row>
    <row r="242" spans="1:36" x14ac:dyDescent="0.2">
      <c r="A242">
        <v>28522</v>
      </c>
      <c r="B242">
        <v>15</v>
      </c>
      <c r="C242">
        <v>2022</v>
      </c>
      <c r="D242" t="s">
        <v>301</v>
      </c>
      <c r="E242" t="s">
        <v>29</v>
      </c>
      <c r="F242">
        <v>27</v>
      </c>
      <c r="G242" t="s">
        <v>72</v>
      </c>
      <c r="H242">
        <v>67</v>
      </c>
      <c r="I242">
        <v>67</v>
      </c>
      <c r="J242">
        <v>2204</v>
      </c>
      <c r="K242">
        <v>689</v>
      </c>
      <c r="L242">
        <v>1245</v>
      </c>
      <c r="M242">
        <v>0.55300000000000005</v>
      </c>
      <c r="N242">
        <v>71</v>
      </c>
      <c r="O242">
        <v>242</v>
      </c>
      <c r="P242">
        <v>0.29299999999999998</v>
      </c>
      <c r="Q242">
        <v>618</v>
      </c>
      <c r="R242">
        <v>1003</v>
      </c>
      <c r="S242">
        <v>0.61599999999999999</v>
      </c>
      <c r="T242">
        <v>0.58199999999999996</v>
      </c>
      <c r="U242">
        <v>553</v>
      </c>
      <c r="V242">
        <v>766</v>
      </c>
      <c r="W242">
        <v>0.72199999999999998</v>
      </c>
      <c r="X242">
        <v>134</v>
      </c>
      <c r="Y242">
        <v>644</v>
      </c>
      <c r="Z242">
        <v>778</v>
      </c>
      <c r="AA242">
        <v>388</v>
      </c>
      <c r="AB242">
        <v>72</v>
      </c>
      <c r="AC242">
        <v>91</v>
      </c>
      <c r="AD242">
        <v>219</v>
      </c>
      <c r="AE242">
        <v>212</v>
      </c>
      <c r="AF242">
        <v>2002</v>
      </c>
      <c r="AG242">
        <f t="shared" si="12"/>
        <v>3.5771324863883849</v>
      </c>
      <c r="AH242">
        <f t="shared" si="13"/>
        <v>3.4627949183303084</v>
      </c>
      <c r="AI242">
        <f t="shared" si="14"/>
        <v>1.1760435571687839</v>
      </c>
      <c r="AJ242">
        <f t="shared" ca="1" si="15"/>
        <v>0.4531003027102205</v>
      </c>
    </row>
    <row r="243" spans="1:36" x14ac:dyDescent="0.2">
      <c r="A243">
        <v>28542</v>
      </c>
      <c r="B243">
        <v>35</v>
      </c>
      <c r="C243">
        <v>2022</v>
      </c>
      <c r="D243" t="s">
        <v>302</v>
      </c>
      <c r="E243" t="s">
        <v>35</v>
      </c>
      <c r="F243">
        <v>23</v>
      </c>
      <c r="G243" t="s">
        <v>64</v>
      </c>
      <c r="H243">
        <v>71</v>
      </c>
      <c r="I243">
        <v>69</v>
      </c>
      <c r="J243">
        <v>1824</v>
      </c>
      <c r="K243">
        <v>296</v>
      </c>
      <c r="L243">
        <v>617</v>
      </c>
      <c r="M243">
        <v>0.48</v>
      </c>
      <c r="N243">
        <v>107</v>
      </c>
      <c r="O243">
        <v>281</v>
      </c>
      <c r="P243">
        <v>0.38100000000000001</v>
      </c>
      <c r="Q243">
        <v>189</v>
      </c>
      <c r="R243">
        <v>336</v>
      </c>
      <c r="S243">
        <v>0.56299999999999994</v>
      </c>
      <c r="T243">
        <v>0.56599999999999995</v>
      </c>
      <c r="U243">
        <v>57</v>
      </c>
      <c r="V243">
        <v>73</v>
      </c>
      <c r="W243">
        <v>0.78100000000000003</v>
      </c>
      <c r="X243">
        <v>148</v>
      </c>
      <c r="Y243">
        <v>424</v>
      </c>
      <c r="Z243">
        <v>572</v>
      </c>
      <c r="AA243">
        <v>85</v>
      </c>
      <c r="AB243">
        <v>38</v>
      </c>
      <c r="AC243">
        <v>118</v>
      </c>
      <c r="AD243">
        <v>77</v>
      </c>
      <c r="AE243">
        <v>182</v>
      </c>
      <c r="AF243">
        <v>756</v>
      </c>
      <c r="AG243">
        <f t="shared" si="12"/>
        <v>1.5197368421052631</v>
      </c>
      <c r="AH243">
        <f t="shared" si="13"/>
        <v>3.5921052631578947</v>
      </c>
      <c r="AI243">
        <f t="shared" si="14"/>
        <v>0.75</v>
      </c>
      <c r="AJ243">
        <f t="shared" ca="1" si="15"/>
        <v>0.27541176383655042</v>
      </c>
    </row>
    <row r="244" spans="1:36" x14ac:dyDescent="0.2">
      <c r="A244">
        <v>28762</v>
      </c>
      <c r="B244">
        <v>255</v>
      </c>
      <c r="C244">
        <v>2022</v>
      </c>
      <c r="D244" t="s">
        <v>303</v>
      </c>
      <c r="E244" t="s">
        <v>70</v>
      </c>
      <c r="F244">
        <v>22</v>
      </c>
      <c r="G244" t="s">
        <v>117</v>
      </c>
      <c r="H244">
        <v>68</v>
      </c>
      <c r="I244">
        <v>68</v>
      </c>
      <c r="J244">
        <v>2430</v>
      </c>
      <c r="K244">
        <v>542</v>
      </c>
      <c r="L244">
        <v>1173</v>
      </c>
      <c r="M244">
        <v>0.46200000000000002</v>
      </c>
      <c r="N244">
        <v>174</v>
      </c>
      <c r="O244">
        <v>454</v>
      </c>
      <c r="P244">
        <v>0.38300000000000001</v>
      </c>
      <c r="Q244">
        <v>368</v>
      </c>
      <c r="R244">
        <v>719</v>
      </c>
      <c r="S244">
        <v>0.51200000000000001</v>
      </c>
      <c r="T244">
        <v>0.53600000000000003</v>
      </c>
      <c r="U244">
        <v>215</v>
      </c>
      <c r="V244">
        <v>241</v>
      </c>
      <c r="W244">
        <v>0.89200000000000002</v>
      </c>
      <c r="X244">
        <v>39</v>
      </c>
      <c r="Y244">
        <v>185</v>
      </c>
      <c r="Z244">
        <v>224</v>
      </c>
      <c r="AA244">
        <v>583</v>
      </c>
      <c r="AB244">
        <v>89</v>
      </c>
      <c r="AC244">
        <v>7</v>
      </c>
      <c r="AD244">
        <v>248</v>
      </c>
      <c r="AE244">
        <v>115</v>
      </c>
      <c r="AF244">
        <v>1473</v>
      </c>
      <c r="AG244">
        <f t="shared" si="12"/>
        <v>3.674074074074074</v>
      </c>
      <c r="AH244">
        <f t="shared" si="13"/>
        <v>1.7037037037037037</v>
      </c>
      <c r="AI244">
        <f t="shared" si="14"/>
        <v>1.3185185185185184</v>
      </c>
      <c r="AJ244">
        <f t="shared" ca="1" si="15"/>
        <v>5.6493680380328426E-3</v>
      </c>
    </row>
    <row r="245" spans="1:36" x14ac:dyDescent="0.2">
      <c r="A245">
        <v>28810</v>
      </c>
      <c r="B245">
        <v>303</v>
      </c>
      <c r="C245">
        <v>2022</v>
      </c>
      <c r="D245" t="s">
        <v>304</v>
      </c>
      <c r="E245" t="s">
        <v>29</v>
      </c>
      <c r="F245">
        <v>29</v>
      </c>
      <c r="G245" t="s">
        <v>39</v>
      </c>
      <c r="H245">
        <v>73</v>
      </c>
      <c r="I245">
        <v>73</v>
      </c>
      <c r="J245">
        <v>2543</v>
      </c>
      <c r="K245">
        <v>493</v>
      </c>
      <c r="L245">
        <v>1022</v>
      </c>
      <c r="M245">
        <v>0.48199999999999998</v>
      </c>
      <c r="N245">
        <v>101</v>
      </c>
      <c r="O245">
        <v>275</v>
      </c>
      <c r="P245">
        <v>0.36699999999999999</v>
      </c>
      <c r="Q245">
        <v>392</v>
      </c>
      <c r="R245">
        <v>747</v>
      </c>
      <c r="S245">
        <v>0.52500000000000002</v>
      </c>
      <c r="T245">
        <v>0.53200000000000003</v>
      </c>
      <c r="U245">
        <v>170</v>
      </c>
      <c r="V245">
        <v>202</v>
      </c>
      <c r="W245">
        <v>0.84199999999999997</v>
      </c>
      <c r="X245">
        <v>77</v>
      </c>
      <c r="Y245">
        <v>419</v>
      </c>
      <c r="Z245">
        <v>496</v>
      </c>
      <c r="AA245">
        <v>252</v>
      </c>
      <c r="AB245">
        <v>47</v>
      </c>
      <c r="AC245">
        <v>43</v>
      </c>
      <c r="AD245">
        <v>116</v>
      </c>
      <c r="AE245">
        <v>164</v>
      </c>
      <c r="AF245">
        <v>1257</v>
      </c>
      <c r="AG245">
        <f t="shared" si="12"/>
        <v>1.6421549351160047</v>
      </c>
      <c r="AH245">
        <f t="shared" si="13"/>
        <v>2.3216673220605584</v>
      </c>
      <c r="AI245">
        <f t="shared" si="14"/>
        <v>0.6653558788832088</v>
      </c>
      <c r="AJ245">
        <f t="shared" ca="1" si="15"/>
        <v>1.2747610894578987E-3</v>
      </c>
    </row>
    <row r="246" spans="1:36" x14ac:dyDescent="0.2">
      <c r="A246">
        <v>28673</v>
      </c>
      <c r="B246">
        <v>166</v>
      </c>
      <c r="C246">
        <v>2022</v>
      </c>
      <c r="D246" t="s">
        <v>305</v>
      </c>
      <c r="E246" t="s">
        <v>35</v>
      </c>
      <c r="F246">
        <v>28</v>
      </c>
      <c r="G246" t="s">
        <v>102</v>
      </c>
      <c r="H246">
        <v>40</v>
      </c>
      <c r="I246">
        <v>40</v>
      </c>
      <c r="J246">
        <v>1404</v>
      </c>
      <c r="K246">
        <v>370</v>
      </c>
      <c r="L246">
        <v>695</v>
      </c>
      <c r="M246">
        <v>0.53200000000000003</v>
      </c>
      <c r="N246">
        <v>13</v>
      </c>
      <c r="O246">
        <v>70</v>
      </c>
      <c r="P246">
        <v>0.186</v>
      </c>
      <c r="Q246">
        <v>357</v>
      </c>
      <c r="R246">
        <v>625</v>
      </c>
      <c r="S246">
        <v>0.57099999999999995</v>
      </c>
      <c r="T246">
        <v>0.54200000000000004</v>
      </c>
      <c r="U246">
        <v>174</v>
      </c>
      <c r="V246">
        <v>244</v>
      </c>
      <c r="W246">
        <v>0.71299999999999997</v>
      </c>
      <c r="X246">
        <v>106</v>
      </c>
      <c r="Y246">
        <v>288</v>
      </c>
      <c r="Z246">
        <v>394</v>
      </c>
      <c r="AA246">
        <v>122</v>
      </c>
      <c r="AB246">
        <v>49</v>
      </c>
      <c r="AC246">
        <v>90</v>
      </c>
      <c r="AD246">
        <v>82</v>
      </c>
      <c r="AE246">
        <v>97</v>
      </c>
      <c r="AF246">
        <v>927</v>
      </c>
      <c r="AG246">
        <f t="shared" si="12"/>
        <v>2.1025641025641026</v>
      </c>
      <c r="AH246">
        <f t="shared" si="13"/>
        <v>2.4871794871794872</v>
      </c>
      <c r="AI246">
        <f t="shared" si="14"/>
        <v>1.2564102564102564</v>
      </c>
      <c r="AJ246">
        <f t="shared" ca="1" si="15"/>
        <v>0.64782407209545645</v>
      </c>
    </row>
    <row r="247" spans="1:36" x14ac:dyDescent="0.2">
      <c r="A247">
        <v>28651</v>
      </c>
      <c r="B247">
        <v>144</v>
      </c>
      <c r="C247">
        <v>2022</v>
      </c>
      <c r="D247" t="s">
        <v>306</v>
      </c>
      <c r="E247" t="s">
        <v>41</v>
      </c>
      <c r="F247">
        <v>29</v>
      </c>
      <c r="G247" t="s">
        <v>72</v>
      </c>
      <c r="H247">
        <v>65</v>
      </c>
      <c r="I247">
        <v>19</v>
      </c>
      <c r="J247">
        <v>1691</v>
      </c>
      <c r="K247">
        <v>227</v>
      </c>
      <c r="L247">
        <v>496</v>
      </c>
      <c r="M247">
        <v>0.45800000000000002</v>
      </c>
      <c r="N247">
        <v>146</v>
      </c>
      <c r="O247">
        <v>370</v>
      </c>
      <c r="P247">
        <v>0.39500000000000002</v>
      </c>
      <c r="Q247">
        <v>81</v>
      </c>
      <c r="R247">
        <v>126</v>
      </c>
      <c r="S247">
        <v>0.64300000000000002</v>
      </c>
      <c r="T247">
        <v>0.60499999999999998</v>
      </c>
      <c r="U247">
        <v>45</v>
      </c>
      <c r="V247">
        <v>54</v>
      </c>
      <c r="W247">
        <v>0.83299999999999996</v>
      </c>
      <c r="X247">
        <v>45</v>
      </c>
      <c r="Y247">
        <v>228</v>
      </c>
      <c r="Z247">
        <v>273</v>
      </c>
      <c r="AA247">
        <v>82</v>
      </c>
      <c r="AB247">
        <v>59</v>
      </c>
      <c r="AC247">
        <v>15</v>
      </c>
      <c r="AD247">
        <v>35</v>
      </c>
      <c r="AE247">
        <v>86</v>
      </c>
      <c r="AF247">
        <v>645</v>
      </c>
      <c r="AG247">
        <f t="shared" si="12"/>
        <v>0.74512123004139563</v>
      </c>
      <c r="AH247">
        <f t="shared" si="13"/>
        <v>1.8308693081017149</v>
      </c>
      <c r="AI247">
        <f t="shared" si="14"/>
        <v>1.2560615020697812</v>
      </c>
      <c r="AJ247">
        <f t="shared" ca="1" si="15"/>
        <v>0.58917395759888724</v>
      </c>
    </row>
    <row r="248" spans="1:36" x14ac:dyDescent="0.2">
      <c r="A248">
        <v>29311</v>
      </c>
      <c r="B248">
        <v>804</v>
      </c>
      <c r="C248">
        <v>2022</v>
      </c>
      <c r="D248" t="s">
        <v>110</v>
      </c>
      <c r="E248" t="s">
        <v>38</v>
      </c>
      <c r="F248">
        <v>27</v>
      </c>
      <c r="G248" t="s">
        <v>61</v>
      </c>
      <c r="H248">
        <v>75</v>
      </c>
      <c r="I248">
        <v>52</v>
      </c>
      <c r="J248">
        <v>2199</v>
      </c>
      <c r="K248">
        <v>337</v>
      </c>
      <c r="L248">
        <v>800</v>
      </c>
      <c r="M248">
        <v>0.42099999999999999</v>
      </c>
      <c r="N248">
        <v>115</v>
      </c>
      <c r="O248">
        <v>369</v>
      </c>
      <c r="P248">
        <v>0.312</v>
      </c>
      <c r="Q248">
        <v>222</v>
      </c>
      <c r="R248">
        <v>431</v>
      </c>
      <c r="S248">
        <v>0.51500000000000001</v>
      </c>
      <c r="T248">
        <v>0.49299999999999999</v>
      </c>
      <c r="U248">
        <v>203</v>
      </c>
      <c r="V248">
        <v>235</v>
      </c>
      <c r="W248">
        <v>0.86399999999999999</v>
      </c>
      <c r="X248">
        <v>38</v>
      </c>
      <c r="Y248">
        <v>223</v>
      </c>
      <c r="Z248">
        <v>261</v>
      </c>
      <c r="AA248">
        <v>366</v>
      </c>
      <c r="AB248">
        <v>64</v>
      </c>
      <c r="AC248">
        <v>58</v>
      </c>
      <c r="AD248">
        <v>119</v>
      </c>
      <c r="AE248">
        <v>172</v>
      </c>
      <c r="AF248">
        <v>992</v>
      </c>
      <c r="AG248">
        <f t="shared" si="12"/>
        <v>1.9481582537517053</v>
      </c>
      <c r="AH248">
        <f t="shared" si="13"/>
        <v>2.8158253751705322</v>
      </c>
      <c r="AI248">
        <f t="shared" si="14"/>
        <v>1.0477489768076398</v>
      </c>
      <c r="AJ248">
        <f t="shared" ca="1" si="15"/>
        <v>2.5684549883937646E-2</v>
      </c>
    </row>
    <row r="249" spans="1:36" x14ac:dyDescent="0.2">
      <c r="A249">
        <v>29263</v>
      </c>
      <c r="B249">
        <v>756</v>
      </c>
      <c r="C249">
        <v>2022</v>
      </c>
      <c r="D249" t="s">
        <v>307</v>
      </c>
      <c r="E249" t="s">
        <v>38</v>
      </c>
      <c r="F249">
        <v>24</v>
      </c>
      <c r="G249" t="s">
        <v>39</v>
      </c>
      <c r="H249">
        <v>66</v>
      </c>
      <c r="I249">
        <v>50</v>
      </c>
      <c r="J249">
        <v>1685</v>
      </c>
      <c r="K249">
        <v>150</v>
      </c>
      <c r="L249">
        <v>300</v>
      </c>
      <c r="M249">
        <v>0.5</v>
      </c>
      <c r="N249">
        <v>45</v>
      </c>
      <c r="O249">
        <v>144</v>
      </c>
      <c r="P249">
        <v>0.313</v>
      </c>
      <c r="Q249">
        <v>105</v>
      </c>
      <c r="R249">
        <v>156</v>
      </c>
      <c r="S249">
        <v>0.67300000000000004</v>
      </c>
      <c r="T249">
        <v>0.57499999999999996</v>
      </c>
      <c r="U249">
        <v>34</v>
      </c>
      <c r="V249">
        <v>43</v>
      </c>
      <c r="W249">
        <v>0.79100000000000004</v>
      </c>
      <c r="X249">
        <v>42</v>
      </c>
      <c r="Y249">
        <v>109</v>
      </c>
      <c r="Z249">
        <v>151</v>
      </c>
      <c r="AA249">
        <v>75</v>
      </c>
      <c r="AB249">
        <v>115</v>
      </c>
      <c r="AC249">
        <v>71</v>
      </c>
      <c r="AD249">
        <v>39</v>
      </c>
      <c r="AE249">
        <v>158</v>
      </c>
      <c r="AF249">
        <v>379</v>
      </c>
      <c r="AG249">
        <f t="shared" si="12"/>
        <v>0.83323442136498516</v>
      </c>
      <c r="AH249">
        <f t="shared" si="13"/>
        <v>3.3756676557863501</v>
      </c>
      <c r="AI249">
        <f t="shared" si="14"/>
        <v>2.456973293768546</v>
      </c>
      <c r="AJ249">
        <f t="shared" ca="1" si="15"/>
        <v>0.84504382763590935</v>
      </c>
    </row>
    <row r="250" spans="1:36" x14ac:dyDescent="0.2">
      <c r="A250">
        <v>28608</v>
      </c>
      <c r="B250">
        <v>101</v>
      </c>
      <c r="C250">
        <v>2022</v>
      </c>
      <c r="D250" t="s">
        <v>308</v>
      </c>
      <c r="E250" t="s">
        <v>41</v>
      </c>
      <c r="F250">
        <v>22</v>
      </c>
      <c r="G250" t="s">
        <v>78</v>
      </c>
      <c r="H250">
        <v>66</v>
      </c>
      <c r="I250">
        <v>7</v>
      </c>
      <c r="J250">
        <v>1055</v>
      </c>
      <c r="K250">
        <v>108</v>
      </c>
      <c r="L250">
        <v>258</v>
      </c>
      <c r="M250">
        <v>0.41899999999999998</v>
      </c>
      <c r="N250">
        <v>47</v>
      </c>
      <c r="O250">
        <v>133</v>
      </c>
      <c r="P250">
        <v>0.35299999999999998</v>
      </c>
      <c r="Q250">
        <v>61</v>
      </c>
      <c r="R250">
        <v>125</v>
      </c>
      <c r="S250">
        <v>0.48799999999999999</v>
      </c>
      <c r="T250">
        <v>0.51</v>
      </c>
      <c r="U250">
        <v>20</v>
      </c>
      <c r="V250">
        <v>26</v>
      </c>
      <c r="W250">
        <v>0.76900000000000002</v>
      </c>
      <c r="X250">
        <v>39</v>
      </c>
      <c r="Y250">
        <v>164</v>
      </c>
      <c r="Z250">
        <v>203</v>
      </c>
      <c r="AA250">
        <v>66</v>
      </c>
      <c r="AB250">
        <v>36</v>
      </c>
      <c r="AC250">
        <v>5</v>
      </c>
      <c r="AD250">
        <v>26</v>
      </c>
      <c r="AE250">
        <v>62</v>
      </c>
      <c r="AF250">
        <v>283</v>
      </c>
      <c r="AG250">
        <f t="shared" si="12"/>
        <v>0.88720379146919426</v>
      </c>
      <c r="AH250">
        <f t="shared" si="13"/>
        <v>2.1156398104265404</v>
      </c>
      <c r="AI250">
        <f t="shared" si="14"/>
        <v>1.228436018957346</v>
      </c>
      <c r="AJ250">
        <f t="shared" ca="1" si="15"/>
        <v>0.27977327808170305</v>
      </c>
    </row>
    <row r="251" spans="1:36" x14ac:dyDescent="0.2">
      <c r="A251">
        <v>28923</v>
      </c>
      <c r="B251">
        <v>416</v>
      </c>
      <c r="C251">
        <v>2022</v>
      </c>
      <c r="D251" t="s">
        <v>309</v>
      </c>
      <c r="E251" t="s">
        <v>70</v>
      </c>
      <c r="F251">
        <v>25</v>
      </c>
      <c r="G251" t="s">
        <v>93</v>
      </c>
      <c r="H251">
        <v>73</v>
      </c>
      <c r="I251">
        <v>23</v>
      </c>
      <c r="J251">
        <v>1549</v>
      </c>
      <c r="K251">
        <v>249</v>
      </c>
      <c r="L251">
        <v>552</v>
      </c>
      <c r="M251">
        <v>0.45100000000000001</v>
      </c>
      <c r="N251">
        <v>80</v>
      </c>
      <c r="O251">
        <v>205</v>
      </c>
      <c r="P251">
        <v>0.39</v>
      </c>
      <c r="Q251">
        <v>169</v>
      </c>
      <c r="R251">
        <v>347</v>
      </c>
      <c r="S251">
        <v>0.48699999999999999</v>
      </c>
      <c r="T251">
        <v>0.52400000000000002</v>
      </c>
      <c r="U251">
        <v>54</v>
      </c>
      <c r="V251">
        <v>66</v>
      </c>
      <c r="W251">
        <v>0.81799999999999995</v>
      </c>
      <c r="X251">
        <v>17</v>
      </c>
      <c r="Y251">
        <v>159</v>
      </c>
      <c r="Z251">
        <v>176</v>
      </c>
      <c r="AA251">
        <v>324</v>
      </c>
      <c r="AB251">
        <v>66</v>
      </c>
      <c r="AC251">
        <v>2</v>
      </c>
      <c r="AD251">
        <v>46</v>
      </c>
      <c r="AE251">
        <v>32</v>
      </c>
      <c r="AF251">
        <v>632</v>
      </c>
      <c r="AG251">
        <f t="shared" si="12"/>
        <v>1.0690768237572628</v>
      </c>
      <c r="AH251">
        <f t="shared" si="13"/>
        <v>0.74370561652679146</v>
      </c>
      <c r="AI251">
        <f t="shared" si="14"/>
        <v>1.5338928340865075</v>
      </c>
      <c r="AJ251">
        <f t="shared" ca="1" si="15"/>
        <v>0.94372718042935155</v>
      </c>
    </row>
    <row r="252" spans="1:36" x14ac:dyDescent="0.2">
      <c r="A252">
        <v>28902</v>
      </c>
      <c r="B252">
        <v>395</v>
      </c>
      <c r="C252">
        <v>2022</v>
      </c>
      <c r="D252" t="s">
        <v>310</v>
      </c>
      <c r="E252" t="s">
        <v>29</v>
      </c>
      <c r="F252">
        <v>34</v>
      </c>
      <c r="G252" t="s">
        <v>108</v>
      </c>
      <c r="H252">
        <v>62</v>
      </c>
      <c r="I252">
        <v>10</v>
      </c>
      <c r="J252">
        <v>1191</v>
      </c>
      <c r="K252">
        <v>144</v>
      </c>
      <c r="L252">
        <v>307</v>
      </c>
      <c r="M252">
        <v>0.46899999999999997</v>
      </c>
      <c r="N252">
        <v>23</v>
      </c>
      <c r="O252">
        <v>85</v>
      </c>
      <c r="P252">
        <v>0.27100000000000002</v>
      </c>
      <c r="Q252">
        <v>121</v>
      </c>
      <c r="R252">
        <v>222</v>
      </c>
      <c r="S252">
        <v>0.54500000000000004</v>
      </c>
      <c r="T252">
        <v>0.50700000000000001</v>
      </c>
      <c r="U252">
        <v>29</v>
      </c>
      <c r="V252">
        <v>55</v>
      </c>
      <c r="W252">
        <v>0.52700000000000002</v>
      </c>
      <c r="X252">
        <v>51</v>
      </c>
      <c r="Y252">
        <v>164</v>
      </c>
      <c r="Z252">
        <v>215</v>
      </c>
      <c r="AA252">
        <v>130</v>
      </c>
      <c r="AB252">
        <v>30</v>
      </c>
      <c r="AC252">
        <v>34</v>
      </c>
      <c r="AD252">
        <v>48</v>
      </c>
      <c r="AE252">
        <v>162</v>
      </c>
      <c r="AF252">
        <v>340</v>
      </c>
      <c r="AG252">
        <f t="shared" si="12"/>
        <v>1.45088161209068</v>
      </c>
      <c r="AH252">
        <f t="shared" si="13"/>
        <v>4.896725440806045</v>
      </c>
      <c r="AI252">
        <f t="shared" si="14"/>
        <v>0.90680100755667503</v>
      </c>
      <c r="AJ252">
        <f t="shared" ca="1" si="15"/>
        <v>0.5459589950471021</v>
      </c>
    </row>
    <row r="253" spans="1:36" x14ac:dyDescent="0.2">
      <c r="A253">
        <v>28516</v>
      </c>
      <c r="B253">
        <v>9</v>
      </c>
      <c r="C253">
        <v>2022</v>
      </c>
      <c r="D253" t="s">
        <v>311</v>
      </c>
      <c r="E253" t="s">
        <v>35</v>
      </c>
      <c r="F253">
        <v>23</v>
      </c>
      <c r="G253" t="s">
        <v>117</v>
      </c>
      <c r="H253">
        <v>56</v>
      </c>
      <c r="I253">
        <v>56</v>
      </c>
      <c r="J253">
        <v>1809</v>
      </c>
      <c r="K253">
        <v>369</v>
      </c>
      <c r="L253">
        <v>545</v>
      </c>
      <c r="M253">
        <v>0.67700000000000005</v>
      </c>
      <c r="N253">
        <v>1</v>
      </c>
      <c r="O253">
        <v>10</v>
      </c>
      <c r="P253">
        <v>0.1</v>
      </c>
      <c r="Q253">
        <v>368</v>
      </c>
      <c r="R253">
        <v>535</v>
      </c>
      <c r="S253">
        <v>0.68799999999999994</v>
      </c>
      <c r="T253">
        <v>0.67800000000000005</v>
      </c>
      <c r="U253">
        <v>165</v>
      </c>
      <c r="V253">
        <v>233</v>
      </c>
      <c r="W253">
        <v>0.70799999999999996</v>
      </c>
      <c r="X253">
        <v>192</v>
      </c>
      <c r="Y253">
        <v>410</v>
      </c>
      <c r="Z253">
        <v>602</v>
      </c>
      <c r="AA253">
        <v>92</v>
      </c>
      <c r="AB253">
        <v>44</v>
      </c>
      <c r="AC253">
        <v>75</v>
      </c>
      <c r="AD253">
        <v>94</v>
      </c>
      <c r="AE253">
        <v>97</v>
      </c>
      <c r="AF253">
        <v>904</v>
      </c>
      <c r="AG253">
        <f t="shared" si="12"/>
        <v>1.8706467661691542</v>
      </c>
      <c r="AH253">
        <f t="shared" si="13"/>
        <v>1.9303482587064678</v>
      </c>
      <c r="AI253">
        <f t="shared" si="14"/>
        <v>0.87562189054726369</v>
      </c>
      <c r="AJ253">
        <f t="shared" ca="1" si="15"/>
        <v>0.1428822143538413</v>
      </c>
    </row>
    <row r="254" spans="1:36" x14ac:dyDescent="0.2">
      <c r="A254">
        <v>28579</v>
      </c>
      <c r="B254">
        <v>72</v>
      </c>
      <c r="C254">
        <v>2022</v>
      </c>
      <c r="D254" t="s">
        <v>312</v>
      </c>
      <c r="E254" t="s">
        <v>38</v>
      </c>
      <c r="F254">
        <v>25</v>
      </c>
      <c r="G254" t="s">
        <v>143</v>
      </c>
      <c r="H254">
        <v>68</v>
      </c>
      <c r="I254">
        <v>68</v>
      </c>
      <c r="J254">
        <v>2345</v>
      </c>
      <c r="K254">
        <v>662</v>
      </c>
      <c r="L254">
        <v>1421</v>
      </c>
      <c r="M254">
        <v>0.46600000000000003</v>
      </c>
      <c r="N254">
        <v>183</v>
      </c>
      <c r="O254">
        <v>478</v>
      </c>
      <c r="P254">
        <v>0.38300000000000001</v>
      </c>
      <c r="Q254">
        <v>479</v>
      </c>
      <c r="R254">
        <v>943</v>
      </c>
      <c r="S254">
        <v>0.50800000000000001</v>
      </c>
      <c r="T254">
        <v>0.53</v>
      </c>
      <c r="U254">
        <v>315</v>
      </c>
      <c r="V254">
        <v>363</v>
      </c>
      <c r="W254">
        <v>0.86799999999999999</v>
      </c>
      <c r="X254">
        <v>45</v>
      </c>
      <c r="Y254">
        <v>297</v>
      </c>
      <c r="Z254">
        <v>342</v>
      </c>
      <c r="AA254">
        <v>329</v>
      </c>
      <c r="AB254">
        <v>77</v>
      </c>
      <c r="AC254">
        <v>26</v>
      </c>
      <c r="AD254">
        <v>162</v>
      </c>
      <c r="AE254">
        <v>180</v>
      </c>
      <c r="AF254">
        <v>1822</v>
      </c>
      <c r="AG254">
        <f t="shared" si="12"/>
        <v>2.4869936034115137</v>
      </c>
      <c r="AH254">
        <f t="shared" si="13"/>
        <v>2.7633262260127931</v>
      </c>
      <c r="AI254">
        <f t="shared" si="14"/>
        <v>1.182089552238806</v>
      </c>
      <c r="AJ254">
        <f t="shared" ca="1" si="15"/>
        <v>0.79079718731610193</v>
      </c>
    </row>
    <row r="255" spans="1:36" x14ac:dyDescent="0.2">
      <c r="A255">
        <v>28540</v>
      </c>
      <c r="B255">
        <v>33</v>
      </c>
      <c r="C255">
        <v>2022</v>
      </c>
      <c r="D255" t="s">
        <v>313</v>
      </c>
      <c r="E255" t="s">
        <v>70</v>
      </c>
      <c r="F255">
        <v>20</v>
      </c>
      <c r="G255" t="s">
        <v>82</v>
      </c>
      <c r="H255">
        <v>75</v>
      </c>
      <c r="I255">
        <v>75</v>
      </c>
      <c r="J255">
        <v>2422</v>
      </c>
      <c r="K255">
        <v>538</v>
      </c>
      <c r="L255">
        <v>1254</v>
      </c>
      <c r="M255">
        <v>0.42899999999999999</v>
      </c>
      <c r="N255">
        <v>220</v>
      </c>
      <c r="O255">
        <v>565</v>
      </c>
      <c r="P255">
        <v>0.38900000000000001</v>
      </c>
      <c r="Q255">
        <v>318</v>
      </c>
      <c r="R255">
        <v>689</v>
      </c>
      <c r="S255">
        <v>0.46200000000000002</v>
      </c>
      <c r="T255">
        <v>0.51700000000000002</v>
      </c>
      <c r="U255">
        <v>212</v>
      </c>
      <c r="V255">
        <v>243</v>
      </c>
      <c r="W255">
        <v>0.872</v>
      </c>
      <c r="X255">
        <v>108</v>
      </c>
      <c r="Y255">
        <v>393</v>
      </c>
      <c r="Z255">
        <v>501</v>
      </c>
      <c r="AA255">
        <v>571</v>
      </c>
      <c r="AB255">
        <v>119</v>
      </c>
      <c r="AC255">
        <v>30</v>
      </c>
      <c r="AD255">
        <v>245</v>
      </c>
      <c r="AE255">
        <v>237</v>
      </c>
      <c r="AF255">
        <v>1508</v>
      </c>
      <c r="AG255">
        <f t="shared" si="12"/>
        <v>3.6416184971098264</v>
      </c>
      <c r="AH255">
        <f t="shared" si="13"/>
        <v>3.5227085053674649</v>
      </c>
      <c r="AI255">
        <f t="shared" si="14"/>
        <v>1.76878612716763</v>
      </c>
      <c r="AJ255">
        <f t="shared" ca="1" si="15"/>
        <v>0.3959926523979892</v>
      </c>
    </row>
    <row r="256" spans="1:36" x14ac:dyDescent="0.2">
      <c r="A256">
        <v>28853</v>
      </c>
      <c r="B256">
        <v>346</v>
      </c>
      <c r="C256">
        <v>2022</v>
      </c>
      <c r="D256" t="s">
        <v>314</v>
      </c>
      <c r="E256" t="s">
        <v>38</v>
      </c>
      <c r="F256">
        <v>21</v>
      </c>
      <c r="G256" t="s">
        <v>102</v>
      </c>
      <c r="H256">
        <v>60</v>
      </c>
      <c r="I256">
        <v>19</v>
      </c>
      <c r="J256">
        <v>1511</v>
      </c>
      <c r="K256">
        <v>224</v>
      </c>
      <c r="L256">
        <v>538</v>
      </c>
      <c r="M256">
        <v>0.41599999999999998</v>
      </c>
      <c r="N256">
        <v>49</v>
      </c>
      <c r="O256">
        <v>182</v>
      </c>
      <c r="P256">
        <v>0.26900000000000002</v>
      </c>
      <c r="Q256">
        <v>175</v>
      </c>
      <c r="R256">
        <v>356</v>
      </c>
      <c r="S256">
        <v>0.49199999999999999</v>
      </c>
      <c r="T256">
        <v>0.46200000000000002</v>
      </c>
      <c r="U256">
        <v>100</v>
      </c>
      <c r="V256">
        <v>125</v>
      </c>
      <c r="W256">
        <v>0.8</v>
      </c>
      <c r="X256">
        <v>37</v>
      </c>
      <c r="Y256">
        <v>156</v>
      </c>
      <c r="Z256">
        <v>193</v>
      </c>
      <c r="AA256">
        <v>159</v>
      </c>
      <c r="AB256">
        <v>59</v>
      </c>
      <c r="AC256">
        <v>29</v>
      </c>
      <c r="AD256">
        <v>82</v>
      </c>
      <c r="AE256">
        <v>148</v>
      </c>
      <c r="AF256">
        <v>597</v>
      </c>
      <c r="AG256">
        <f t="shared" si="12"/>
        <v>1.9536730641958968</v>
      </c>
      <c r="AH256">
        <f t="shared" si="13"/>
        <v>3.5261416280608868</v>
      </c>
      <c r="AI256">
        <f t="shared" si="14"/>
        <v>1.4056915949702184</v>
      </c>
      <c r="AJ256">
        <f t="shared" ca="1" si="15"/>
        <v>0.86155011919653801</v>
      </c>
    </row>
    <row r="257" spans="1:36" x14ac:dyDescent="0.2">
      <c r="A257">
        <v>28575</v>
      </c>
      <c r="B257">
        <v>68</v>
      </c>
      <c r="C257">
        <v>2022</v>
      </c>
      <c r="D257" t="s">
        <v>315</v>
      </c>
      <c r="E257" t="s">
        <v>29</v>
      </c>
      <c r="F257">
        <v>32</v>
      </c>
      <c r="G257" t="s">
        <v>66</v>
      </c>
      <c r="H257">
        <v>69</v>
      </c>
      <c r="I257">
        <v>69</v>
      </c>
      <c r="J257">
        <v>2131</v>
      </c>
      <c r="K257">
        <v>422</v>
      </c>
      <c r="L257">
        <v>928</v>
      </c>
      <c r="M257">
        <v>0.45500000000000002</v>
      </c>
      <c r="N257">
        <v>181</v>
      </c>
      <c r="O257">
        <v>468</v>
      </c>
      <c r="P257">
        <v>0.38700000000000001</v>
      </c>
      <c r="Q257">
        <v>241</v>
      </c>
      <c r="R257">
        <v>460</v>
      </c>
      <c r="S257">
        <v>0.52400000000000002</v>
      </c>
      <c r="T257">
        <v>0.55200000000000005</v>
      </c>
      <c r="U257">
        <v>223</v>
      </c>
      <c r="V257">
        <v>260</v>
      </c>
      <c r="W257">
        <v>0.85799999999999998</v>
      </c>
      <c r="X257">
        <v>58</v>
      </c>
      <c r="Y257">
        <v>238</v>
      </c>
      <c r="Z257">
        <v>296</v>
      </c>
      <c r="AA257">
        <v>120</v>
      </c>
      <c r="AB257">
        <v>34</v>
      </c>
      <c r="AC257">
        <v>1</v>
      </c>
      <c r="AD257">
        <v>118</v>
      </c>
      <c r="AE257">
        <v>116</v>
      </c>
      <c r="AF257">
        <v>1248</v>
      </c>
      <c r="AG257">
        <f t="shared" si="12"/>
        <v>1.9934303144063821</v>
      </c>
      <c r="AH257">
        <f t="shared" si="13"/>
        <v>1.9596433599249179</v>
      </c>
      <c r="AI257">
        <f t="shared" si="14"/>
        <v>0.57437822618488976</v>
      </c>
      <c r="AJ257">
        <f t="shared" ca="1" si="15"/>
        <v>0.71555395298013547</v>
      </c>
    </row>
    <row r="258" spans="1:36" x14ac:dyDescent="0.2">
      <c r="A258">
        <v>29084</v>
      </c>
      <c r="B258">
        <v>577</v>
      </c>
      <c r="C258">
        <v>2022</v>
      </c>
      <c r="D258" t="s">
        <v>316</v>
      </c>
      <c r="E258" t="s">
        <v>35</v>
      </c>
      <c r="F258">
        <v>27</v>
      </c>
      <c r="G258" t="s">
        <v>49</v>
      </c>
      <c r="H258">
        <v>56</v>
      </c>
      <c r="I258">
        <v>56</v>
      </c>
      <c r="J258">
        <v>1579</v>
      </c>
      <c r="K258">
        <v>321</v>
      </c>
      <c r="L258">
        <v>600</v>
      </c>
      <c r="M258">
        <v>0.53500000000000003</v>
      </c>
      <c r="N258">
        <v>15</v>
      </c>
      <c r="O258">
        <v>56</v>
      </c>
      <c r="P258">
        <v>0.26800000000000002</v>
      </c>
      <c r="Q258">
        <v>306</v>
      </c>
      <c r="R258">
        <v>544</v>
      </c>
      <c r="S258">
        <v>0.56299999999999994</v>
      </c>
      <c r="T258">
        <v>0.54800000000000004</v>
      </c>
      <c r="U258">
        <v>185</v>
      </c>
      <c r="V258">
        <v>268</v>
      </c>
      <c r="W258">
        <v>0.69</v>
      </c>
      <c r="X258">
        <v>167</v>
      </c>
      <c r="Y258">
        <v>452</v>
      </c>
      <c r="Z258">
        <v>619</v>
      </c>
      <c r="AA258">
        <v>157</v>
      </c>
      <c r="AB258">
        <v>62</v>
      </c>
      <c r="AC258">
        <v>34</v>
      </c>
      <c r="AD258">
        <v>143</v>
      </c>
      <c r="AE258">
        <v>189</v>
      </c>
      <c r="AF258">
        <v>842</v>
      </c>
      <c r="AG258">
        <f t="shared" ref="AG258:AG300" si="16">AD258*36/J258</f>
        <v>3.2602913236225457</v>
      </c>
      <c r="AH258">
        <f t="shared" ref="AH258:AH300" si="17">AE258*36/J258</f>
        <v>4.3090563647878408</v>
      </c>
      <c r="AI258">
        <f t="shared" ref="AI258:AI300" si="18">AB258*36/J258</f>
        <v>1.4135528815706142</v>
      </c>
      <c r="AJ258">
        <f t="shared" ref="AJ258:AJ300" ca="1" si="19">RAND()</f>
        <v>0.32178583291887919</v>
      </c>
    </row>
    <row r="259" spans="1:36" x14ac:dyDescent="0.2">
      <c r="A259">
        <v>28609</v>
      </c>
      <c r="B259">
        <v>102</v>
      </c>
      <c r="C259">
        <v>2022</v>
      </c>
      <c r="D259" t="s">
        <v>317</v>
      </c>
      <c r="E259" t="s">
        <v>38</v>
      </c>
      <c r="F259">
        <v>25</v>
      </c>
      <c r="G259" t="s">
        <v>55</v>
      </c>
      <c r="H259">
        <v>79</v>
      </c>
      <c r="I259">
        <v>61</v>
      </c>
      <c r="J259">
        <v>2524</v>
      </c>
      <c r="K259">
        <v>506</v>
      </c>
      <c r="L259">
        <v>1008</v>
      </c>
      <c r="M259">
        <v>0.502</v>
      </c>
      <c r="N259">
        <v>94</v>
      </c>
      <c r="O259">
        <v>252</v>
      </c>
      <c r="P259">
        <v>0.373</v>
      </c>
      <c r="Q259">
        <v>412</v>
      </c>
      <c r="R259">
        <v>756</v>
      </c>
      <c r="S259">
        <v>0.54500000000000004</v>
      </c>
      <c r="T259">
        <v>0.54900000000000004</v>
      </c>
      <c r="U259">
        <v>179</v>
      </c>
      <c r="V259">
        <v>213</v>
      </c>
      <c r="W259">
        <v>0.84</v>
      </c>
      <c r="X259">
        <v>43</v>
      </c>
      <c r="Y259">
        <v>266</v>
      </c>
      <c r="Z259">
        <v>309</v>
      </c>
      <c r="AA259">
        <v>377</v>
      </c>
      <c r="AB259">
        <v>66</v>
      </c>
      <c r="AC259">
        <v>3</v>
      </c>
      <c r="AD259">
        <v>124</v>
      </c>
      <c r="AE259">
        <v>151</v>
      </c>
      <c r="AF259">
        <v>1285</v>
      </c>
      <c r="AG259">
        <f t="shared" si="16"/>
        <v>1.7686212361331219</v>
      </c>
      <c r="AH259">
        <f t="shared" si="17"/>
        <v>2.1537242472266245</v>
      </c>
      <c r="AI259">
        <f t="shared" si="18"/>
        <v>0.94136291600633915</v>
      </c>
      <c r="AJ259">
        <f t="shared" ca="1" si="19"/>
        <v>0.63118944629810403</v>
      </c>
    </row>
    <row r="260" spans="1:36" x14ac:dyDescent="0.2">
      <c r="A260">
        <v>28812</v>
      </c>
      <c r="B260">
        <v>305</v>
      </c>
      <c r="C260">
        <v>2022</v>
      </c>
      <c r="D260" t="s">
        <v>90</v>
      </c>
      <c r="E260" t="s">
        <v>38</v>
      </c>
      <c r="F260">
        <v>26</v>
      </c>
      <c r="G260" t="s">
        <v>61</v>
      </c>
      <c r="H260">
        <v>54</v>
      </c>
      <c r="I260">
        <v>53</v>
      </c>
      <c r="J260">
        <v>1791</v>
      </c>
      <c r="K260">
        <v>287</v>
      </c>
      <c r="L260">
        <v>569</v>
      </c>
      <c r="M260">
        <v>0.504</v>
      </c>
      <c r="N260">
        <v>73</v>
      </c>
      <c r="O260">
        <v>213</v>
      </c>
      <c r="P260">
        <v>0.34300000000000003</v>
      </c>
      <c r="Q260">
        <v>214</v>
      </c>
      <c r="R260">
        <v>356</v>
      </c>
      <c r="S260">
        <v>0.60099999999999998</v>
      </c>
      <c r="T260">
        <v>0.56899999999999995</v>
      </c>
      <c r="U260">
        <v>160</v>
      </c>
      <c r="V260">
        <v>211</v>
      </c>
      <c r="W260">
        <v>0.75800000000000001</v>
      </c>
      <c r="X260">
        <v>62</v>
      </c>
      <c r="Y260">
        <v>326</v>
      </c>
      <c r="Z260">
        <v>388</v>
      </c>
      <c r="AA260">
        <v>224</v>
      </c>
      <c r="AB260">
        <v>61</v>
      </c>
      <c r="AC260">
        <v>13</v>
      </c>
      <c r="AD260">
        <v>114</v>
      </c>
      <c r="AE260">
        <v>150</v>
      </c>
      <c r="AF260">
        <v>807</v>
      </c>
      <c r="AG260">
        <f t="shared" si="16"/>
        <v>2.291457286432161</v>
      </c>
      <c r="AH260">
        <f t="shared" si="17"/>
        <v>3.0150753768844223</v>
      </c>
      <c r="AI260">
        <f t="shared" si="18"/>
        <v>1.2261306532663316</v>
      </c>
      <c r="AJ260">
        <f t="shared" ca="1" si="19"/>
        <v>0.27060546471770974</v>
      </c>
    </row>
    <row r="261" spans="1:36" x14ac:dyDescent="0.2">
      <c r="A261">
        <v>28726</v>
      </c>
      <c r="B261">
        <v>219</v>
      </c>
      <c r="C261">
        <v>2022</v>
      </c>
      <c r="D261" t="s">
        <v>318</v>
      </c>
      <c r="E261" t="s">
        <v>35</v>
      </c>
      <c r="F261">
        <v>24</v>
      </c>
      <c r="G261" t="s">
        <v>61</v>
      </c>
      <c r="H261">
        <v>71</v>
      </c>
      <c r="I261">
        <v>31</v>
      </c>
      <c r="J261">
        <v>1245</v>
      </c>
      <c r="K261">
        <v>221</v>
      </c>
      <c r="L261">
        <v>371</v>
      </c>
      <c r="M261">
        <v>0.59599999999999997</v>
      </c>
      <c r="N261">
        <v>5</v>
      </c>
      <c r="O261">
        <v>23</v>
      </c>
      <c r="P261">
        <v>0.217</v>
      </c>
      <c r="Q261">
        <v>216</v>
      </c>
      <c r="R261">
        <v>348</v>
      </c>
      <c r="S261">
        <v>0.621</v>
      </c>
      <c r="T261">
        <v>0.60199999999999998</v>
      </c>
      <c r="U261">
        <v>99</v>
      </c>
      <c r="V261">
        <v>130</v>
      </c>
      <c r="W261">
        <v>0.76200000000000001</v>
      </c>
      <c r="X261">
        <v>130</v>
      </c>
      <c r="Y261">
        <v>252</v>
      </c>
      <c r="Z261">
        <v>382</v>
      </c>
      <c r="AA261">
        <v>85</v>
      </c>
      <c r="AB261">
        <v>31</v>
      </c>
      <c r="AC261">
        <v>40</v>
      </c>
      <c r="AD261">
        <v>81</v>
      </c>
      <c r="AE261">
        <v>122</v>
      </c>
      <c r="AF261">
        <v>546</v>
      </c>
      <c r="AG261">
        <f t="shared" si="16"/>
        <v>2.3421686746987951</v>
      </c>
      <c r="AH261">
        <f t="shared" si="17"/>
        <v>3.5277108433734941</v>
      </c>
      <c r="AI261">
        <f t="shared" si="18"/>
        <v>0.89638554216867472</v>
      </c>
      <c r="AJ261">
        <f t="shared" ca="1" si="19"/>
        <v>0.78368768428862523</v>
      </c>
    </row>
    <row r="262" spans="1:36" x14ac:dyDescent="0.2">
      <c r="A262">
        <v>28794</v>
      </c>
      <c r="B262">
        <v>287</v>
      </c>
      <c r="C262">
        <v>2022</v>
      </c>
      <c r="D262" t="s">
        <v>319</v>
      </c>
      <c r="E262" t="s">
        <v>38</v>
      </c>
      <c r="F262">
        <v>21</v>
      </c>
      <c r="G262" t="s">
        <v>145</v>
      </c>
      <c r="H262">
        <v>51</v>
      </c>
      <c r="I262">
        <v>51</v>
      </c>
      <c r="J262">
        <v>1757</v>
      </c>
      <c r="K262">
        <v>268</v>
      </c>
      <c r="L262">
        <v>586</v>
      </c>
      <c r="M262">
        <v>0.45700000000000002</v>
      </c>
      <c r="N262">
        <v>104</v>
      </c>
      <c r="O262">
        <v>252</v>
      </c>
      <c r="P262">
        <v>0.41299999999999998</v>
      </c>
      <c r="Q262">
        <v>164</v>
      </c>
      <c r="R262">
        <v>334</v>
      </c>
      <c r="S262">
        <v>0.49099999999999999</v>
      </c>
      <c r="T262">
        <v>0.54600000000000004</v>
      </c>
      <c r="U262">
        <v>87</v>
      </c>
      <c r="V262">
        <v>104</v>
      </c>
      <c r="W262">
        <v>0.83699999999999997</v>
      </c>
      <c r="X262">
        <v>39</v>
      </c>
      <c r="Y262">
        <v>160</v>
      </c>
      <c r="Z262">
        <v>199</v>
      </c>
      <c r="AA262">
        <v>379</v>
      </c>
      <c r="AB262">
        <v>86</v>
      </c>
      <c r="AC262">
        <v>34</v>
      </c>
      <c r="AD262">
        <v>115</v>
      </c>
      <c r="AE262">
        <v>71</v>
      </c>
      <c r="AF262">
        <v>727</v>
      </c>
      <c r="AG262">
        <f t="shared" si="16"/>
        <v>2.3562891291974957</v>
      </c>
      <c r="AH262">
        <f t="shared" si="17"/>
        <v>1.4547524188958452</v>
      </c>
      <c r="AI262">
        <f t="shared" si="18"/>
        <v>1.7620944792259534</v>
      </c>
      <c r="AJ262">
        <f t="shared" ca="1" si="19"/>
        <v>0.19518232339257924</v>
      </c>
    </row>
    <row r="263" spans="1:36" x14ac:dyDescent="0.2">
      <c r="A263">
        <v>29314</v>
      </c>
      <c r="B263">
        <v>807</v>
      </c>
      <c r="C263">
        <v>2022</v>
      </c>
      <c r="D263" t="s">
        <v>320</v>
      </c>
      <c r="E263" t="s">
        <v>35</v>
      </c>
      <c r="F263">
        <v>32</v>
      </c>
      <c r="G263" t="s">
        <v>66</v>
      </c>
      <c r="H263">
        <v>65</v>
      </c>
      <c r="I263">
        <v>8</v>
      </c>
      <c r="J263">
        <v>1162</v>
      </c>
      <c r="K263">
        <v>215</v>
      </c>
      <c r="L263">
        <v>330</v>
      </c>
      <c r="M263">
        <v>0.65200000000000002</v>
      </c>
      <c r="N263">
        <v>0</v>
      </c>
      <c r="O263">
        <v>0</v>
      </c>
      <c r="Q263">
        <v>215</v>
      </c>
      <c r="R263">
        <v>330</v>
      </c>
      <c r="S263">
        <v>0.65200000000000002</v>
      </c>
      <c r="T263">
        <v>0.65200000000000002</v>
      </c>
      <c r="U263">
        <v>104</v>
      </c>
      <c r="V263">
        <v>167</v>
      </c>
      <c r="W263">
        <v>0.623</v>
      </c>
      <c r="X263">
        <v>166</v>
      </c>
      <c r="Y263">
        <v>328</v>
      </c>
      <c r="Z263">
        <v>494</v>
      </c>
      <c r="AA263">
        <v>26</v>
      </c>
      <c r="AB263">
        <v>22</v>
      </c>
      <c r="AC263">
        <v>103</v>
      </c>
      <c r="AD263">
        <v>53</v>
      </c>
      <c r="AE263">
        <v>179</v>
      </c>
      <c r="AF263">
        <v>534</v>
      </c>
      <c r="AG263">
        <f t="shared" si="16"/>
        <v>1.6419965576592082</v>
      </c>
      <c r="AH263">
        <f t="shared" si="17"/>
        <v>5.5456110154905334</v>
      </c>
      <c r="AI263">
        <f t="shared" si="18"/>
        <v>0.68158347676419961</v>
      </c>
      <c r="AJ263">
        <f t="shared" ca="1" si="19"/>
        <v>0.45396567351304762</v>
      </c>
    </row>
    <row r="264" spans="1:36" x14ac:dyDescent="0.2">
      <c r="A264">
        <v>28686</v>
      </c>
      <c r="B264">
        <v>179</v>
      </c>
      <c r="C264">
        <v>2022</v>
      </c>
      <c r="D264" t="s">
        <v>272</v>
      </c>
      <c r="E264" t="s">
        <v>70</v>
      </c>
      <c r="F264">
        <v>28</v>
      </c>
      <c r="G264" t="s">
        <v>176</v>
      </c>
      <c r="H264">
        <v>44</v>
      </c>
      <c r="I264">
        <v>44</v>
      </c>
      <c r="J264">
        <v>1330</v>
      </c>
      <c r="K264">
        <v>185</v>
      </c>
      <c r="L264">
        <v>492</v>
      </c>
      <c r="M264">
        <v>0.376</v>
      </c>
      <c r="N264">
        <v>70</v>
      </c>
      <c r="O264">
        <v>226</v>
      </c>
      <c r="P264">
        <v>0.31</v>
      </c>
      <c r="Q264">
        <v>115</v>
      </c>
      <c r="R264">
        <v>266</v>
      </c>
      <c r="S264">
        <v>0.432</v>
      </c>
      <c r="T264">
        <v>0.44700000000000001</v>
      </c>
      <c r="U264">
        <v>116</v>
      </c>
      <c r="V264">
        <v>143</v>
      </c>
      <c r="W264">
        <v>0.81100000000000005</v>
      </c>
      <c r="X264">
        <v>36</v>
      </c>
      <c r="Y264">
        <v>171</v>
      </c>
      <c r="Z264">
        <v>207</v>
      </c>
      <c r="AA264">
        <v>256</v>
      </c>
      <c r="AB264">
        <v>27</v>
      </c>
      <c r="AC264">
        <v>7</v>
      </c>
      <c r="AD264">
        <v>73</v>
      </c>
      <c r="AE264">
        <v>107</v>
      </c>
      <c r="AF264">
        <v>556</v>
      </c>
      <c r="AG264">
        <f t="shared" si="16"/>
        <v>1.9759398496240601</v>
      </c>
      <c r="AH264">
        <f t="shared" si="17"/>
        <v>2.8962406015037594</v>
      </c>
      <c r="AI264">
        <f t="shared" si="18"/>
        <v>0.73082706766917294</v>
      </c>
      <c r="AJ264">
        <f t="shared" ca="1" si="19"/>
        <v>0.96178840752360872</v>
      </c>
    </row>
    <row r="265" spans="1:36" x14ac:dyDescent="0.2">
      <c r="A265">
        <v>28508</v>
      </c>
      <c r="B265">
        <v>1</v>
      </c>
      <c r="C265">
        <v>2022</v>
      </c>
      <c r="D265" t="s">
        <v>321</v>
      </c>
      <c r="E265" t="s">
        <v>35</v>
      </c>
      <c r="F265">
        <v>28</v>
      </c>
      <c r="G265" t="s">
        <v>93</v>
      </c>
      <c r="H265">
        <v>76</v>
      </c>
      <c r="I265">
        <v>75</v>
      </c>
      <c r="J265">
        <v>1999</v>
      </c>
      <c r="K265">
        <v>210</v>
      </c>
      <c r="L265">
        <v>384</v>
      </c>
      <c r="M265">
        <v>0.54700000000000004</v>
      </c>
      <c r="N265">
        <v>0</v>
      </c>
      <c r="O265">
        <v>1</v>
      </c>
      <c r="P265">
        <v>0</v>
      </c>
      <c r="Q265">
        <v>210</v>
      </c>
      <c r="R265">
        <v>383</v>
      </c>
      <c r="S265">
        <v>0.54800000000000004</v>
      </c>
      <c r="T265">
        <v>0.54700000000000004</v>
      </c>
      <c r="U265">
        <v>108</v>
      </c>
      <c r="V265">
        <v>199</v>
      </c>
      <c r="W265">
        <v>0.54300000000000004</v>
      </c>
      <c r="X265">
        <v>349</v>
      </c>
      <c r="Y265">
        <v>411</v>
      </c>
      <c r="Z265">
        <v>760</v>
      </c>
      <c r="AA265">
        <v>256</v>
      </c>
      <c r="AB265">
        <v>65</v>
      </c>
      <c r="AC265">
        <v>60</v>
      </c>
      <c r="AD265">
        <v>115</v>
      </c>
      <c r="AE265">
        <v>153</v>
      </c>
      <c r="AF265">
        <v>528</v>
      </c>
      <c r="AG265">
        <f t="shared" si="16"/>
        <v>2.0710355177588795</v>
      </c>
      <c r="AH265">
        <f t="shared" si="17"/>
        <v>2.7553776888444221</v>
      </c>
      <c r="AI265">
        <f t="shared" si="18"/>
        <v>1.1705852926463232</v>
      </c>
      <c r="AJ265">
        <f t="shared" ca="1" si="19"/>
        <v>0.78353391229569946</v>
      </c>
    </row>
    <row r="266" spans="1:36" x14ac:dyDescent="0.2">
      <c r="A266">
        <v>28584</v>
      </c>
      <c r="B266">
        <v>77</v>
      </c>
      <c r="C266">
        <v>2022</v>
      </c>
      <c r="D266" t="s">
        <v>322</v>
      </c>
      <c r="E266" t="s">
        <v>38</v>
      </c>
      <c r="F266">
        <v>31</v>
      </c>
      <c r="G266" t="s">
        <v>102</v>
      </c>
      <c r="H266">
        <v>62</v>
      </c>
      <c r="I266">
        <v>45</v>
      </c>
      <c r="J266">
        <v>1406</v>
      </c>
      <c r="K266">
        <v>148</v>
      </c>
      <c r="L266">
        <v>350</v>
      </c>
      <c r="M266">
        <v>0.42299999999999999</v>
      </c>
      <c r="N266">
        <v>82</v>
      </c>
      <c r="O266">
        <v>210</v>
      </c>
      <c r="P266">
        <v>0.39</v>
      </c>
      <c r="Q266">
        <v>66</v>
      </c>
      <c r="R266">
        <v>140</v>
      </c>
      <c r="S266">
        <v>0.47099999999999997</v>
      </c>
      <c r="T266">
        <v>0.54</v>
      </c>
      <c r="U266">
        <v>16</v>
      </c>
      <c r="V266">
        <v>18</v>
      </c>
      <c r="W266">
        <v>0.88900000000000001</v>
      </c>
      <c r="X266">
        <v>31</v>
      </c>
      <c r="Y266">
        <v>105</v>
      </c>
      <c r="Z266">
        <v>136</v>
      </c>
      <c r="AA266">
        <v>47</v>
      </c>
      <c r="AB266">
        <v>53</v>
      </c>
      <c r="AC266">
        <v>9</v>
      </c>
      <c r="AD266">
        <v>38</v>
      </c>
      <c r="AE266">
        <v>118</v>
      </c>
      <c r="AF266">
        <v>394</v>
      </c>
      <c r="AG266">
        <f t="shared" si="16"/>
        <v>0.97297297297297303</v>
      </c>
      <c r="AH266">
        <f t="shared" si="17"/>
        <v>3.0213371266002844</v>
      </c>
      <c r="AI266">
        <f t="shared" si="18"/>
        <v>1.3570412517780939</v>
      </c>
      <c r="AJ266">
        <f t="shared" ca="1" si="19"/>
        <v>0.93874225298973857</v>
      </c>
    </row>
    <row r="267" spans="1:36" x14ac:dyDescent="0.2">
      <c r="A267">
        <v>28820</v>
      </c>
      <c r="B267">
        <v>313</v>
      </c>
      <c r="C267">
        <v>2022</v>
      </c>
      <c r="D267" t="s">
        <v>323</v>
      </c>
      <c r="E267" t="s">
        <v>41</v>
      </c>
      <c r="F267">
        <v>31</v>
      </c>
      <c r="G267" t="s">
        <v>82</v>
      </c>
      <c r="H267">
        <v>49</v>
      </c>
      <c r="I267">
        <v>48</v>
      </c>
      <c r="J267">
        <v>1564</v>
      </c>
      <c r="K267">
        <v>283</v>
      </c>
      <c r="L267">
        <v>617</v>
      </c>
      <c r="M267">
        <v>0.45900000000000002</v>
      </c>
      <c r="N267">
        <v>86</v>
      </c>
      <c r="O267">
        <v>220</v>
      </c>
      <c r="P267">
        <v>0.39100000000000001</v>
      </c>
      <c r="Q267">
        <v>197</v>
      </c>
      <c r="R267">
        <v>397</v>
      </c>
      <c r="S267">
        <v>0.496</v>
      </c>
      <c r="T267">
        <v>0.52800000000000002</v>
      </c>
      <c r="U267">
        <v>126</v>
      </c>
      <c r="V267">
        <v>149</v>
      </c>
      <c r="W267">
        <v>0.84599999999999997</v>
      </c>
      <c r="X267">
        <v>38</v>
      </c>
      <c r="Y267">
        <v>186</v>
      </c>
      <c r="Z267">
        <v>224</v>
      </c>
      <c r="AA267">
        <v>177</v>
      </c>
      <c r="AB267">
        <v>47</v>
      </c>
      <c r="AC267">
        <v>22</v>
      </c>
      <c r="AD267">
        <v>81</v>
      </c>
      <c r="AE267">
        <v>85</v>
      </c>
      <c r="AF267">
        <v>778</v>
      </c>
      <c r="AG267">
        <f t="shared" si="16"/>
        <v>1.8644501278772379</v>
      </c>
      <c r="AH267">
        <f t="shared" si="17"/>
        <v>1.9565217391304348</v>
      </c>
      <c r="AI267">
        <f t="shared" si="18"/>
        <v>1.081841432225064</v>
      </c>
      <c r="AJ267">
        <f t="shared" ca="1" si="19"/>
        <v>0.30922865058148141</v>
      </c>
    </row>
    <row r="268" spans="1:36" x14ac:dyDescent="0.2">
      <c r="A268">
        <v>29142</v>
      </c>
      <c r="B268">
        <v>635</v>
      </c>
      <c r="C268">
        <v>2022</v>
      </c>
      <c r="D268" t="s">
        <v>324</v>
      </c>
      <c r="E268" t="s">
        <v>70</v>
      </c>
      <c r="F268">
        <v>24</v>
      </c>
      <c r="G268" t="s">
        <v>36</v>
      </c>
      <c r="H268">
        <v>71</v>
      </c>
      <c r="I268">
        <v>2</v>
      </c>
      <c r="J268">
        <v>1001</v>
      </c>
      <c r="K268">
        <v>160</v>
      </c>
      <c r="L268">
        <v>373</v>
      </c>
      <c r="M268">
        <v>0.42899999999999999</v>
      </c>
      <c r="N268">
        <v>101</v>
      </c>
      <c r="O268">
        <v>245</v>
      </c>
      <c r="P268">
        <v>0.41199999999999998</v>
      </c>
      <c r="Q268">
        <v>59</v>
      </c>
      <c r="R268">
        <v>128</v>
      </c>
      <c r="S268">
        <v>0.46100000000000002</v>
      </c>
      <c r="T268">
        <v>0.56399999999999995</v>
      </c>
      <c r="U268">
        <v>21</v>
      </c>
      <c r="V268">
        <v>21</v>
      </c>
      <c r="W268">
        <v>1</v>
      </c>
      <c r="X268">
        <v>32</v>
      </c>
      <c r="Y268">
        <v>102</v>
      </c>
      <c r="Z268">
        <v>134</v>
      </c>
      <c r="AA268">
        <v>139</v>
      </c>
      <c r="AB268">
        <v>25</v>
      </c>
      <c r="AC268">
        <v>6</v>
      </c>
      <c r="AD268">
        <v>41</v>
      </c>
      <c r="AE268">
        <v>61</v>
      </c>
      <c r="AF268">
        <v>442</v>
      </c>
      <c r="AG268">
        <f t="shared" si="16"/>
        <v>1.4745254745254746</v>
      </c>
      <c r="AH268">
        <f t="shared" si="17"/>
        <v>2.1938061938061937</v>
      </c>
      <c r="AI268">
        <f t="shared" si="18"/>
        <v>0.89910089910089908</v>
      </c>
      <c r="AJ268">
        <f t="shared" ca="1" si="19"/>
        <v>0.584758013428884</v>
      </c>
    </row>
    <row r="269" spans="1:36" x14ac:dyDescent="0.2">
      <c r="A269">
        <v>28912</v>
      </c>
      <c r="B269">
        <v>405</v>
      </c>
      <c r="C269">
        <v>2022</v>
      </c>
      <c r="D269" t="s">
        <v>325</v>
      </c>
      <c r="E269" t="s">
        <v>35</v>
      </c>
      <c r="F269">
        <v>26</v>
      </c>
      <c r="G269" t="s">
        <v>105</v>
      </c>
      <c r="H269">
        <v>74</v>
      </c>
      <c r="I269">
        <v>74</v>
      </c>
      <c r="J269">
        <v>2476</v>
      </c>
      <c r="K269">
        <v>764</v>
      </c>
      <c r="L269">
        <v>1311</v>
      </c>
      <c r="M269">
        <v>0.58299999999999996</v>
      </c>
      <c r="N269">
        <v>97</v>
      </c>
      <c r="O269">
        <v>288</v>
      </c>
      <c r="P269">
        <v>0.33700000000000002</v>
      </c>
      <c r="Q269">
        <v>667</v>
      </c>
      <c r="R269">
        <v>1023</v>
      </c>
      <c r="S269">
        <v>0.65200000000000002</v>
      </c>
      <c r="T269">
        <v>0.62</v>
      </c>
      <c r="U269">
        <v>379</v>
      </c>
      <c r="V269">
        <v>468</v>
      </c>
      <c r="W269">
        <v>0.81</v>
      </c>
      <c r="X269">
        <v>206</v>
      </c>
      <c r="Y269">
        <v>813</v>
      </c>
      <c r="Z269">
        <v>1019</v>
      </c>
      <c r="AA269">
        <v>584</v>
      </c>
      <c r="AB269">
        <v>109</v>
      </c>
      <c r="AC269">
        <v>63</v>
      </c>
      <c r="AD269">
        <v>281</v>
      </c>
      <c r="AE269">
        <v>191</v>
      </c>
      <c r="AF269">
        <v>2004</v>
      </c>
      <c r="AG269">
        <f t="shared" si="16"/>
        <v>4.0856219709208403</v>
      </c>
      <c r="AH269">
        <f t="shared" si="17"/>
        <v>2.7770597738287561</v>
      </c>
      <c r="AI269">
        <f t="shared" si="18"/>
        <v>1.5848142164781907</v>
      </c>
      <c r="AJ269">
        <f t="shared" ca="1" si="19"/>
        <v>0.39817221789704083</v>
      </c>
    </row>
    <row r="270" spans="1:36" x14ac:dyDescent="0.2">
      <c r="A270">
        <v>29159</v>
      </c>
      <c r="B270">
        <v>652</v>
      </c>
      <c r="C270">
        <v>2022</v>
      </c>
      <c r="D270" t="s">
        <v>326</v>
      </c>
      <c r="E270" t="s">
        <v>38</v>
      </c>
      <c r="F270">
        <v>29</v>
      </c>
      <c r="G270" t="s">
        <v>105</v>
      </c>
      <c r="H270">
        <v>67</v>
      </c>
      <c r="I270">
        <v>18</v>
      </c>
      <c r="J270">
        <v>1480</v>
      </c>
      <c r="K270">
        <v>146</v>
      </c>
      <c r="L270">
        <v>350</v>
      </c>
      <c r="M270">
        <v>0.41699999999999998</v>
      </c>
      <c r="N270">
        <v>79</v>
      </c>
      <c r="O270">
        <v>231</v>
      </c>
      <c r="P270">
        <v>0.34200000000000003</v>
      </c>
      <c r="Q270">
        <v>67</v>
      </c>
      <c r="R270">
        <v>119</v>
      </c>
      <c r="S270">
        <v>0.56299999999999994</v>
      </c>
      <c r="T270">
        <v>0.53</v>
      </c>
      <c r="U270">
        <v>32</v>
      </c>
      <c r="V270">
        <v>44</v>
      </c>
      <c r="W270">
        <v>0.72699999999999998</v>
      </c>
      <c r="X270">
        <v>19</v>
      </c>
      <c r="Y270">
        <v>95</v>
      </c>
      <c r="Z270">
        <v>114</v>
      </c>
      <c r="AA270">
        <v>90</v>
      </c>
      <c r="AB270">
        <v>51</v>
      </c>
      <c r="AC270">
        <v>6</v>
      </c>
      <c r="AD270">
        <v>54</v>
      </c>
      <c r="AE270">
        <v>121</v>
      </c>
      <c r="AF270">
        <v>403</v>
      </c>
      <c r="AG270">
        <f t="shared" si="16"/>
        <v>1.3135135135135134</v>
      </c>
      <c r="AH270">
        <f t="shared" si="17"/>
        <v>2.9432432432432432</v>
      </c>
      <c r="AI270">
        <f t="shared" si="18"/>
        <v>1.2405405405405405</v>
      </c>
      <c r="AJ270">
        <f t="shared" ca="1" si="19"/>
        <v>0.15991386897549631</v>
      </c>
    </row>
    <row r="271" spans="1:36" x14ac:dyDescent="0.2">
      <c r="A271">
        <v>28954</v>
      </c>
      <c r="B271">
        <v>447</v>
      </c>
      <c r="C271">
        <v>2022</v>
      </c>
      <c r="D271" t="s">
        <v>327</v>
      </c>
      <c r="E271" t="s">
        <v>41</v>
      </c>
      <c r="F271">
        <v>19</v>
      </c>
      <c r="G271" t="s">
        <v>53</v>
      </c>
      <c r="H271">
        <v>70</v>
      </c>
      <c r="I271">
        <v>12</v>
      </c>
      <c r="J271">
        <v>1185</v>
      </c>
      <c r="K271">
        <v>236</v>
      </c>
      <c r="L271">
        <v>460</v>
      </c>
      <c r="M271">
        <v>0.51300000000000001</v>
      </c>
      <c r="N271">
        <v>50</v>
      </c>
      <c r="O271">
        <v>149</v>
      </c>
      <c r="P271">
        <v>0.33600000000000002</v>
      </c>
      <c r="Q271">
        <v>186</v>
      </c>
      <c r="R271">
        <v>311</v>
      </c>
      <c r="S271">
        <v>0.59799999999999998</v>
      </c>
      <c r="T271">
        <v>0.56699999999999995</v>
      </c>
      <c r="U271">
        <v>130</v>
      </c>
      <c r="V271">
        <v>190</v>
      </c>
      <c r="W271">
        <v>0.68400000000000005</v>
      </c>
      <c r="X271">
        <v>54</v>
      </c>
      <c r="Y271">
        <v>180</v>
      </c>
      <c r="Z271">
        <v>234</v>
      </c>
      <c r="AA271">
        <v>64</v>
      </c>
      <c r="AB271">
        <v>31</v>
      </c>
      <c r="AC271">
        <v>22</v>
      </c>
      <c r="AD271">
        <v>74</v>
      </c>
      <c r="AE271">
        <v>146</v>
      </c>
      <c r="AF271">
        <v>652</v>
      </c>
      <c r="AG271">
        <f t="shared" si="16"/>
        <v>2.2481012658227848</v>
      </c>
      <c r="AH271">
        <f t="shared" si="17"/>
        <v>4.4354430379746832</v>
      </c>
      <c r="AI271">
        <f t="shared" si="18"/>
        <v>0.9417721518987342</v>
      </c>
      <c r="AJ271">
        <f t="shared" ca="1" si="19"/>
        <v>0.59568696460365234</v>
      </c>
    </row>
    <row r="272" spans="1:36" x14ac:dyDescent="0.2">
      <c r="A272">
        <v>28613</v>
      </c>
      <c r="B272">
        <v>106</v>
      </c>
      <c r="C272">
        <v>2022</v>
      </c>
      <c r="D272" t="s">
        <v>328</v>
      </c>
      <c r="E272" t="s">
        <v>41</v>
      </c>
      <c r="F272">
        <v>30</v>
      </c>
      <c r="G272" t="s">
        <v>55</v>
      </c>
      <c r="H272">
        <v>68</v>
      </c>
      <c r="I272">
        <v>37</v>
      </c>
      <c r="J272">
        <v>1902</v>
      </c>
      <c r="K272">
        <v>201</v>
      </c>
      <c r="L272">
        <v>501</v>
      </c>
      <c r="M272">
        <v>0.40100000000000002</v>
      </c>
      <c r="N272">
        <v>141</v>
      </c>
      <c r="O272">
        <v>392</v>
      </c>
      <c r="P272">
        <v>0.36</v>
      </c>
      <c r="Q272">
        <v>60</v>
      </c>
      <c r="R272">
        <v>109</v>
      </c>
      <c r="S272">
        <v>0.55000000000000004</v>
      </c>
      <c r="T272">
        <v>0.54200000000000004</v>
      </c>
      <c r="U272">
        <v>40</v>
      </c>
      <c r="V272">
        <v>48</v>
      </c>
      <c r="W272">
        <v>0.83299999999999996</v>
      </c>
      <c r="X272">
        <v>33</v>
      </c>
      <c r="Y272">
        <v>208</v>
      </c>
      <c r="Z272">
        <v>241</v>
      </c>
      <c r="AA272">
        <v>83</v>
      </c>
      <c r="AB272">
        <v>41</v>
      </c>
      <c r="AC272">
        <v>14</v>
      </c>
      <c r="AD272">
        <v>40</v>
      </c>
      <c r="AE272">
        <v>111</v>
      </c>
      <c r="AF272">
        <v>583</v>
      </c>
      <c r="AG272">
        <f t="shared" si="16"/>
        <v>0.75709779179810721</v>
      </c>
      <c r="AH272">
        <f t="shared" si="17"/>
        <v>2.1009463722397475</v>
      </c>
      <c r="AI272">
        <f t="shared" si="18"/>
        <v>0.77602523659305989</v>
      </c>
      <c r="AJ272">
        <f t="shared" ca="1" si="19"/>
        <v>0.70601036830862529</v>
      </c>
    </row>
    <row r="273" spans="1:36" x14ac:dyDescent="0.2">
      <c r="A273">
        <v>29137</v>
      </c>
      <c r="B273">
        <v>630</v>
      </c>
      <c r="C273">
        <v>2022</v>
      </c>
      <c r="D273" t="s">
        <v>59</v>
      </c>
      <c r="E273" t="s">
        <v>41</v>
      </c>
      <c r="F273">
        <v>28</v>
      </c>
      <c r="G273" t="s">
        <v>49</v>
      </c>
      <c r="H273">
        <v>40</v>
      </c>
      <c r="I273">
        <v>39</v>
      </c>
      <c r="J273">
        <v>1333</v>
      </c>
      <c r="K273">
        <v>247</v>
      </c>
      <c r="L273">
        <v>542</v>
      </c>
      <c r="M273">
        <v>0.45600000000000002</v>
      </c>
      <c r="N273">
        <v>93</v>
      </c>
      <c r="O273">
        <v>229</v>
      </c>
      <c r="P273">
        <v>0.40600000000000003</v>
      </c>
      <c r="Q273">
        <v>154</v>
      </c>
      <c r="R273">
        <v>313</v>
      </c>
      <c r="S273">
        <v>0.49199999999999999</v>
      </c>
      <c r="T273">
        <v>0.54200000000000004</v>
      </c>
      <c r="U273">
        <v>159</v>
      </c>
      <c r="V273">
        <v>198</v>
      </c>
      <c r="W273">
        <v>0.80300000000000005</v>
      </c>
      <c r="X273">
        <v>17</v>
      </c>
      <c r="Y273">
        <v>114</v>
      </c>
      <c r="Z273">
        <v>131</v>
      </c>
      <c r="AA273">
        <v>82</v>
      </c>
      <c r="AB273">
        <v>40</v>
      </c>
      <c r="AC273">
        <v>17</v>
      </c>
      <c r="AD273">
        <v>62</v>
      </c>
      <c r="AE273">
        <v>92</v>
      </c>
      <c r="AF273">
        <v>746</v>
      </c>
      <c r="AG273">
        <f t="shared" si="16"/>
        <v>1.6744186046511629</v>
      </c>
      <c r="AH273">
        <f t="shared" si="17"/>
        <v>2.484621155288822</v>
      </c>
      <c r="AI273">
        <f t="shared" si="18"/>
        <v>1.0802700675168793</v>
      </c>
      <c r="AJ273">
        <f t="shared" ca="1" si="19"/>
        <v>0.22818866915973124</v>
      </c>
    </row>
    <row r="274" spans="1:36" x14ac:dyDescent="0.2">
      <c r="A274">
        <v>28787</v>
      </c>
      <c r="B274">
        <v>280</v>
      </c>
      <c r="C274">
        <v>2022</v>
      </c>
      <c r="D274" t="s">
        <v>329</v>
      </c>
      <c r="E274" t="s">
        <v>29</v>
      </c>
      <c r="F274">
        <v>35</v>
      </c>
      <c r="G274" t="s">
        <v>105</v>
      </c>
      <c r="H274">
        <v>75</v>
      </c>
      <c r="I274">
        <v>63</v>
      </c>
      <c r="J274">
        <v>1849</v>
      </c>
      <c r="K274">
        <v>277</v>
      </c>
      <c r="L274">
        <v>529</v>
      </c>
      <c r="M274">
        <v>0.52400000000000002</v>
      </c>
      <c r="N274">
        <v>53</v>
      </c>
      <c r="O274">
        <v>168</v>
      </c>
      <c r="P274">
        <v>0.315</v>
      </c>
      <c r="Q274">
        <v>224</v>
      </c>
      <c r="R274">
        <v>361</v>
      </c>
      <c r="S274">
        <v>0.62</v>
      </c>
      <c r="T274">
        <v>0.57399999999999995</v>
      </c>
      <c r="U274">
        <v>165</v>
      </c>
      <c r="V274">
        <v>198</v>
      </c>
      <c r="W274">
        <v>0.83299999999999996</v>
      </c>
      <c r="X274">
        <v>41</v>
      </c>
      <c r="Y274">
        <v>190</v>
      </c>
      <c r="Z274">
        <v>231</v>
      </c>
      <c r="AA274">
        <v>96</v>
      </c>
      <c r="AB274">
        <v>28</v>
      </c>
      <c r="AC274">
        <v>27</v>
      </c>
      <c r="AD274">
        <v>71</v>
      </c>
      <c r="AE274">
        <v>151</v>
      </c>
      <c r="AF274">
        <v>772</v>
      </c>
      <c r="AG274">
        <f t="shared" si="16"/>
        <v>1.3823688480259599</v>
      </c>
      <c r="AH274">
        <f t="shared" si="17"/>
        <v>2.9399675500270415</v>
      </c>
      <c r="AI274">
        <f t="shared" si="18"/>
        <v>0.54515954570037861</v>
      </c>
      <c r="AJ274">
        <f t="shared" ca="1" si="19"/>
        <v>0.73015970627271976</v>
      </c>
    </row>
    <row r="275" spans="1:36" x14ac:dyDescent="0.2">
      <c r="A275">
        <v>28805</v>
      </c>
      <c r="B275">
        <v>298</v>
      </c>
      <c r="C275">
        <v>2022</v>
      </c>
      <c r="D275" t="s">
        <v>278</v>
      </c>
      <c r="E275" t="s">
        <v>35</v>
      </c>
      <c r="F275">
        <v>28</v>
      </c>
      <c r="G275" t="s">
        <v>61</v>
      </c>
      <c r="H275">
        <v>71</v>
      </c>
      <c r="I275">
        <v>3</v>
      </c>
      <c r="J275">
        <v>1641</v>
      </c>
      <c r="K275">
        <v>358</v>
      </c>
      <c r="L275">
        <v>555</v>
      </c>
      <c r="M275">
        <v>0.64500000000000002</v>
      </c>
      <c r="N275">
        <v>4</v>
      </c>
      <c r="O275">
        <v>17</v>
      </c>
      <c r="P275">
        <v>0.23499999999999999</v>
      </c>
      <c r="Q275">
        <v>354</v>
      </c>
      <c r="R275">
        <v>538</v>
      </c>
      <c r="S275">
        <v>0.65800000000000003</v>
      </c>
      <c r="T275">
        <v>0.64900000000000002</v>
      </c>
      <c r="U275">
        <v>212</v>
      </c>
      <c r="V275">
        <v>296</v>
      </c>
      <c r="W275">
        <v>0.71599999999999997</v>
      </c>
      <c r="X275">
        <v>149</v>
      </c>
      <c r="Y275">
        <v>282</v>
      </c>
      <c r="Z275">
        <v>431</v>
      </c>
      <c r="AA275">
        <v>145</v>
      </c>
      <c r="AB275">
        <v>29</v>
      </c>
      <c r="AC275">
        <v>43</v>
      </c>
      <c r="AD275">
        <v>72</v>
      </c>
      <c r="AE275">
        <v>137</v>
      </c>
      <c r="AF275">
        <v>932</v>
      </c>
      <c r="AG275">
        <f t="shared" si="16"/>
        <v>1.5795246800731262</v>
      </c>
      <c r="AH275">
        <f t="shared" si="17"/>
        <v>3.0054844606946984</v>
      </c>
      <c r="AI275">
        <f t="shared" si="18"/>
        <v>0.63619744058500916</v>
      </c>
      <c r="AJ275">
        <f t="shared" ca="1" si="19"/>
        <v>0.63929488961986403</v>
      </c>
    </row>
    <row r="276" spans="1:36" x14ac:dyDescent="0.2">
      <c r="A276">
        <v>29145</v>
      </c>
      <c r="B276">
        <v>638</v>
      </c>
      <c r="C276">
        <v>2022</v>
      </c>
      <c r="D276" t="s">
        <v>330</v>
      </c>
      <c r="E276" t="s">
        <v>70</v>
      </c>
      <c r="F276">
        <v>22</v>
      </c>
      <c r="G276" t="s">
        <v>58</v>
      </c>
      <c r="H276">
        <v>78</v>
      </c>
      <c r="I276">
        <v>3</v>
      </c>
      <c r="J276">
        <v>1802</v>
      </c>
      <c r="K276">
        <v>284</v>
      </c>
      <c r="L276">
        <v>724</v>
      </c>
      <c r="M276">
        <v>0.39200000000000002</v>
      </c>
      <c r="N276">
        <v>137</v>
      </c>
      <c r="O276">
        <v>396</v>
      </c>
      <c r="P276">
        <v>0.34599999999999997</v>
      </c>
      <c r="Q276">
        <v>147</v>
      </c>
      <c r="R276">
        <v>328</v>
      </c>
      <c r="S276">
        <v>0.44800000000000001</v>
      </c>
      <c r="T276">
        <v>0.48699999999999999</v>
      </c>
      <c r="U276">
        <v>177</v>
      </c>
      <c r="V276">
        <v>201</v>
      </c>
      <c r="W276">
        <v>0.88100000000000001</v>
      </c>
      <c r="X276">
        <v>31</v>
      </c>
      <c r="Y276">
        <v>216</v>
      </c>
      <c r="Z276">
        <v>247</v>
      </c>
      <c r="AA276">
        <v>275</v>
      </c>
      <c r="AB276">
        <v>54</v>
      </c>
      <c r="AC276">
        <v>3</v>
      </c>
      <c r="AD276">
        <v>99</v>
      </c>
      <c r="AE276">
        <v>167</v>
      </c>
      <c r="AF276">
        <v>882</v>
      </c>
      <c r="AG276">
        <f t="shared" si="16"/>
        <v>1.9778024417314095</v>
      </c>
      <c r="AH276">
        <f t="shared" si="17"/>
        <v>3.3362930077691453</v>
      </c>
      <c r="AI276">
        <f t="shared" si="18"/>
        <v>1.0788013318534961</v>
      </c>
      <c r="AJ276">
        <f t="shared" ca="1" si="19"/>
        <v>0.71225805129526032</v>
      </c>
    </row>
    <row r="277" spans="1:36" x14ac:dyDescent="0.2">
      <c r="A277">
        <v>28793</v>
      </c>
      <c r="B277">
        <v>286</v>
      </c>
      <c r="C277">
        <v>2022</v>
      </c>
      <c r="D277" t="s">
        <v>319</v>
      </c>
      <c r="E277" t="s">
        <v>147</v>
      </c>
      <c r="F277">
        <v>21</v>
      </c>
      <c r="G277" t="s">
        <v>61</v>
      </c>
      <c r="H277">
        <v>77</v>
      </c>
      <c r="I277">
        <v>77</v>
      </c>
      <c r="J277">
        <v>2695</v>
      </c>
      <c r="K277">
        <v>430</v>
      </c>
      <c r="L277">
        <v>909</v>
      </c>
      <c r="M277">
        <v>0.47299999999999998</v>
      </c>
      <c r="N277">
        <v>161</v>
      </c>
      <c r="O277">
        <v>389</v>
      </c>
      <c r="P277">
        <v>0.41399999999999998</v>
      </c>
      <c r="Q277">
        <v>269</v>
      </c>
      <c r="R277">
        <v>520</v>
      </c>
      <c r="S277">
        <v>0.51700000000000002</v>
      </c>
      <c r="T277">
        <v>0.56200000000000006</v>
      </c>
      <c r="U277">
        <v>160</v>
      </c>
      <c r="V277">
        <v>190</v>
      </c>
      <c r="W277">
        <v>0.84199999999999997</v>
      </c>
      <c r="X277">
        <v>61</v>
      </c>
      <c r="Y277">
        <v>250</v>
      </c>
      <c r="Z277">
        <v>311</v>
      </c>
      <c r="AA277">
        <v>628</v>
      </c>
      <c r="AB277">
        <v>134</v>
      </c>
      <c r="AC277">
        <v>49</v>
      </c>
      <c r="AD277">
        <v>199</v>
      </c>
      <c r="AE277">
        <v>121</v>
      </c>
      <c r="AF277">
        <v>1181</v>
      </c>
      <c r="AG277">
        <f t="shared" si="16"/>
        <v>2.6582560296846012</v>
      </c>
      <c r="AH277">
        <f t="shared" si="17"/>
        <v>1.616326530612245</v>
      </c>
      <c r="AI277">
        <f t="shared" si="18"/>
        <v>1.7899814471243043</v>
      </c>
      <c r="AJ277">
        <f t="shared" ca="1" si="19"/>
        <v>0.64073412516259065</v>
      </c>
    </row>
    <row r="278" spans="1:36" x14ac:dyDescent="0.2">
      <c r="A278">
        <v>29281</v>
      </c>
      <c r="B278">
        <v>774</v>
      </c>
      <c r="C278">
        <v>2022</v>
      </c>
      <c r="D278" t="s">
        <v>331</v>
      </c>
      <c r="E278" t="s">
        <v>29</v>
      </c>
      <c r="F278">
        <v>22</v>
      </c>
      <c r="G278" t="s">
        <v>100</v>
      </c>
      <c r="H278">
        <v>74</v>
      </c>
      <c r="I278">
        <v>67</v>
      </c>
      <c r="J278">
        <v>1880</v>
      </c>
      <c r="K278">
        <v>212</v>
      </c>
      <c r="L278">
        <v>361</v>
      </c>
      <c r="M278">
        <v>0.58699999999999997</v>
      </c>
      <c r="N278">
        <v>2</v>
      </c>
      <c r="O278">
        <v>14</v>
      </c>
      <c r="P278">
        <v>0.14299999999999999</v>
      </c>
      <c r="Q278">
        <v>210</v>
      </c>
      <c r="R278">
        <v>347</v>
      </c>
      <c r="S278">
        <v>0.60499999999999998</v>
      </c>
      <c r="T278">
        <v>0.59</v>
      </c>
      <c r="U278">
        <v>86</v>
      </c>
      <c r="V278">
        <v>131</v>
      </c>
      <c r="W278">
        <v>0.65600000000000003</v>
      </c>
      <c r="X278">
        <v>215</v>
      </c>
      <c r="Y278">
        <v>409</v>
      </c>
      <c r="Z278">
        <v>624</v>
      </c>
      <c r="AA278">
        <v>94</v>
      </c>
      <c r="AB278">
        <v>99</v>
      </c>
      <c r="AC278">
        <v>46</v>
      </c>
      <c r="AD278">
        <v>73</v>
      </c>
      <c r="AE278">
        <v>181</v>
      </c>
      <c r="AF278">
        <v>512</v>
      </c>
      <c r="AG278">
        <f t="shared" si="16"/>
        <v>1.397872340425532</v>
      </c>
      <c r="AH278">
        <f t="shared" si="17"/>
        <v>3.4659574468085106</v>
      </c>
      <c r="AI278">
        <f t="shared" si="18"/>
        <v>1.8957446808510638</v>
      </c>
      <c r="AJ278">
        <f t="shared" ca="1" si="19"/>
        <v>0.96895024739426439</v>
      </c>
    </row>
    <row r="279" spans="1:36" x14ac:dyDescent="0.2">
      <c r="A279">
        <v>29031</v>
      </c>
      <c r="B279">
        <v>524</v>
      </c>
      <c r="C279">
        <v>2022</v>
      </c>
      <c r="D279" t="s">
        <v>332</v>
      </c>
      <c r="E279" t="s">
        <v>35</v>
      </c>
      <c r="F279">
        <v>24</v>
      </c>
      <c r="G279" t="s">
        <v>145</v>
      </c>
      <c r="H279">
        <v>60</v>
      </c>
      <c r="I279">
        <v>20</v>
      </c>
      <c r="J279">
        <v>1279</v>
      </c>
      <c r="K279">
        <v>203</v>
      </c>
      <c r="L279">
        <v>449</v>
      </c>
      <c r="M279">
        <v>0.45200000000000001</v>
      </c>
      <c r="N279">
        <v>57</v>
      </c>
      <c r="O279">
        <v>186</v>
      </c>
      <c r="P279">
        <v>0.30599999999999999</v>
      </c>
      <c r="Q279">
        <v>146</v>
      </c>
      <c r="R279">
        <v>263</v>
      </c>
      <c r="S279">
        <v>0.55500000000000005</v>
      </c>
      <c r="T279">
        <v>0.51600000000000001</v>
      </c>
      <c r="U279">
        <v>71</v>
      </c>
      <c r="V279">
        <v>91</v>
      </c>
      <c r="W279">
        <v>0.78</v>
      </c>
      <c r="X279">
        <v>34</v>
      </c>
      <c r="Y279">
        <v>301</v>
      </c>
      <c r="Z279">
        <v>335</v>
      </c>
      <c r="AA279">
        <v>60</v>
      </c>
      <c r="AB279">
        <v>51</v>
      </c>
      <c r="AC279">
        <v>32</v>
      </c>
      <c r="AD279">
        <v>61</v>
      </c>
      <c r="AE279">
        <v>93</v>
      </c>
      <c r="AF279">
        <v>534</v>
      </c>
      <c r="AG279">
        <f t="shared" si="16"/>
        <v>1.7169663799843629</v>
      </c>
      <c r="AH279">
        <f t="shared" si="17"/>
        <v>2.617670054730258</v>
      </c>
      <c r="AI279">
        <f t="shared" si="18"/>
        <v>1.4354964816262705</v>
      </c>
      <c r="AJ279">
        <f t="shared" ca="1" si="19"/>
        <v>0.32391520265296903</v>
      </c>
    </row>
    <row r="280" spans="1:36" x14ac:dyDescent="0.2">
      <c r="A280">
        <v>28939</v>
      </c>
      <c r="B280">
        <v>432</v>
      </c>
      <c r="C280">
        <v>2022</v>
      </c>
      <c r="D280" t="s">
        <v>333</v>
      </c>
      <c r="E280" t="s">
        <v>41</v>
      </c>
      <c r="F280">
        <v>22</v>
      </c>
      <c r="G280" t="s">
        <v>176</v>
      </c>
      <c r="H280">
        <v>77</v>
      </c>
      <c r="I280">
        <v>36</v>
      </c>
      <c r="J280">
        <v>1801</v>
      </c>
      <c r="K280">
        <v>234</v>
      </c>
      <c r="L280">
        <v>514</v>
      </c>
      <c r="M280">
        <v>0.45500000000000002</v>
      </c>
      <c r="N280">
        <v>112</v>
      </c>
      <c r="O280">
        <v>320</v>
      </c>
      <c r="P280">
        <v>0.35</v>
      </c>
      <c r="Q280">
        <v>122</v>
      </c>
      <c r="R280">
        <v>194</v>
      </c>
      <c r="S280">
        <v>0.629</v>
      </c>
      <c r="T280">
        <v>0.56399999999999995</v>
      </c>
      <c r="U280">
        <v>54</v>
      </c>
      <c r="V280">
        <v>62</v>
      </c>
      <c r="W280">
        <v>0.871</v>
      </c>
      <c r="X280">
        <v>53</v>
      </c>
      <c r="Y280">
        <v>156</v>
      </c>
      <c r="Z280">
        <v>209</v>
      </c>
      <c r="AA280">
        <v>85</v>
      </c>
      <c r="AB280">
        <v>35</v>
      </c>
      <c r="AC280">
        <v>22</v>
      </c>
      <c r="AD280">
        <v>50</v>
      </c>
      <c r="AE280">
        <v>93</v>
      </c>
      <c r="AF280">
        <v>634</v>
      </c>
      <c r="AG280">
        <f t="shared" si="16"/>
        <v>0.9994447529150472</v>
      </c>
      <c r="AH280">
        <f t="shared" si="17"/>
        <v>1.8589672404219877</v>
      </c>
      <c r="AI280">
        <f t="shared" si="18"/>
        <v>0.69961132704053308</v>
      </c>
      <c r="AJ280">
        <f t="shared" ca="1" si="19"/>
        <v>0.76139319597696031</v>
      </c>
    </row>
    <row r="281" spans="1:36" x14ac:dyDescent="0.2">
      <c r="A281">
        <v>29015</v>
      </c>
      <c r="B281">
        <v>508</v>
      </c>
      <c r="C281">
        <v>2022</v>
      </c>
      <c r="D281" t="s">
        <v>48</v>
      </c>
      <c r="E281" t="s">
        <v>38</v>
      </c>
      <c r="F281">
        <v>30</v>
      </c>
      <c r="G281" t="s">
        <v>61</v>
      </c>
      <c r="H281">
        <v>62</v>
      </c>
      <c r="I281">
        <v>62</v>
      </c>
      <c r="J281">
        <v>2145</v>
      </c>
      <c r="K281">
        <v>536</v>
      </c>
      <c r="L281">
        <v>1164</v>
      </c>
      <c r="M281">
        <v>0.46</v>
      </c>
      <c r="N281">
        <v>182</v>
      </c>
      <c r="O281">
        <v>469</v>
      </c>
      <c r="P281">
        <v>0.38800000000000001</v>
      </c>
      <c r="Q281">
        <v>354</v>
      </c>
      <c r="R281">
        <v>695</v>
      </c>
      <c r="S281">
        <v>0.50900000000000001</v>
      </c>
      <c r="T281">
        <v>0.53900000000000003</v>
      </c>
      <c r="U281">
        <v>116</v>
      </c>
      <c r="V281">
        <v>170</v>
      </c>
      <c r="W281">
        <v>0.68200000000000005</v>
      </c>
      <c r="X281">
        <v>53</v>
      </c>
      <c r="Y281">
        <v>216</v>
      </c>
      <c r="Z281">
        <v>269</v>
      </c>
      <c r="AA281">
        <v>315</v>
      </c>
      <c r="AB281">
        <v>70</v>
      </c>
      <c r="AC281">
        <v>22</v>
      </c>
      <c r="AD281">
        <v>127</v>
      </c>
      <c r="AE281">
        <v>121</v>
      </c>
      <c r="AF281">
        <v>1370</v>
      </c>
      <c r="AG281">
        <f t="shared" si="16"/>
        <v>2.1314685314685313</v>
      </c>
      <c r="AH281">
        <f t="shared" si="17"/>
        <v>2.0307692307692307</v>
      </c>
      <c r="AI281">
        <f t="shared" si="18"/>
        <v>1.1748251748251748</v>
      </c>
      <c r="AJ281">
        <f t="shared" ca="1" si="19"/>
        <v>0.71095440589299252</v>
      </c>
    </row>
    <row r="282" spans="1:36" x14ac:dyDescent="0.2">
      <c r="A282">
        <v>28557</v>
      </c>
      <c r="B282">
        <v>50</v>
      </c>
      <c r="C282">
        <v>2022</v>
      </c>
      <c r="D282" t="s">
        <v>334</v>
      </c>
      <c r="E282" t="s">
        <v>38</v>
      </c>
      <c r="F282">
        <v>28</v>
      </c>
      <c r="G282" t="s">
        <v>176</v>
      </c>
      <c r="H282">
        <v>40</v>
      </c>
      <c r="I282">
        <v>40</v>
      </c>
      <c r="J282">
        <v>1439</v>
      </c>
      <c r="K282">
        <v>348</v>
      </c>
      <c r="L282">
        <v>771</v>
      </c>
      <c r="M282">
        <v>0.45100000000000001</v>
      </c>
      <c r="N282">
        <v>63</v>
      </c>
      <c r="O282">
        <v>210</v>
      </c>
      <c r="P282">
        <v>0.3</v>
      </c>
      <c r="Q282">
        <v>285</v>
      </c>
      <c r="R282">
        <v>561</v>
      </c>
      <c r="S282">
        <v>0.50800000000000001</v>
      </c>
      <c r="T282">
        <v>0.49199999999999999</v>
      </c>
      <c r="U282">
        <v>169</v>
      </c>
      <c r="V282">
        <v>203</v>
      </c>
      <c r="W282">
        <v>0.83299999999999996</v>
      </c>
      <c r="X282">
        <v>38</v>
      </c>
      <c r="Y282">
        <v>151</v>
      </c>
      <c r="Z282">
        <v>189</v>
      </c>
      <c r="AA282">
        <v>265</v>
      </c>
      <c r="AB282">
        <v>36</v>
      </c>
      <c r="AC282">
        <v>15</v>
      </c>
      <c r="AD282">
        <v>135</v>
      </c>
      <c r="AE282">
        <v>95</v>
      </c>
      <c r="AF282">
        <v>928</v>
      </c>
      <c r="AG282">
        <f t="shared" si="16"/>
        <v>3.377345378735233</v>
      </c>
      <c r="AH282">
        <f t="shared" si="17"/>
        <v>2.3766504517025711</v>
      </c>
      <c r="AI282">
        <f t="shared" si="18"/>
        <v>0.90062543432939546</v>
      </c>
      <c r="AJ282">
        <f t="shared" ca="1" si="19"/>
        <v>0.62364534056422849</v>
      </c>
    </row>
    <row r="283" spans="1:36" x14ac:dyDescent="0.2">
      <c r="A283">
        <v>29147</v>
      </c>
      <c r="B283">
        <v>640</v>
      </c>
      <c r="C283">
        <v>2022</v>
      </c>
      <c r="D283" t="s">
        <v>335</v>
      </c>
      <c r="E283" t="s">
        <v>29</v>
      </c>
      <c r="F283">
        <v>27</v>
      </c>
      <c r="G283" t="s">
        <v>58</v>
      </c>
      <c r="H283">
        <v>72</v>
      </c>
      <c r="I283">
        <v>72</v>
      </c>
      <c r="J283">
        <v>2544</v>
      </c>
      <c r="K283">
        <v>512</v>
      </c>
      <c r="L283">
        <v>1246</v>
      </c>
      <c r="M283">
        <v>0.41099999999999998</v>
      </c>
      <c r="N283">
        <v>120</v>
      </c>
      <c r="O283">
        <v>390</v>
      </c>
      <c r="P283">
        <v>0.308</v>
      </c>
      <c r="Q283">
        <v>392</v>
      </c>
      <c r="R283">
        <v>856</v>
      </c>
      <c r="S283">
        <v>0.45800000000000002</v>
      </c>
      <c r="T283">
        <v>0.45900000000000002</v>
      </c>
      <c r="U283">
        <v>303</v>
      </c>
      <c r="V283">
        <v>401</v>
      </c>
      <c r="W283">
        <v>0.75600000000000001</v>
      </c>
      <c r="X283">
        <v>125</v>
      </c>
      <c r="Y283">
        <v>591</v>
      </c>
      <c r="Z283">
        <v>716</v>
      </c>
      <c r="AA283">
        <v>370</v>
      </c>
      <c r="AB283">
        <v>53</v>
      </c>
      <c r="AC283">
        <v>39</v>
      </c>
      <c r="AD283">
        <v>245</v>
      </c>
      <c r="AE283">
        <v>205</v>
      </c>
      <c r="AF283">
        <v>1447</v>
      </c>
      <c r="AG283">
        <f t="shared" si="16"/>
        <v>3.4669811320754715</v>
      </c>
      <c r="AH283">
        <f t="shared" si="17"/>
        <v>2.9009433962264151</v>
      </c>
      <c r="AI283">
        <f t="shared" si="18"/>
        <v>0.75</v>
      </c>
      <c r="AJ283">
        <f t="shared" ca="1" si="19"/>
        <v>0.52087992287631313</v>
      </c>
    </row>
    <row r="284" spans="1:36" x14ac:dyDescent="0.2">
      <c r="A284">
        <v>29149</v>
      </c>
      <c r="B284">
        <v>642</v>
      </c>
      <c r="C284">
        <v>2022</v>
      </c>
      <c r="D284" t="s">
        <v>336</v>
      </c>
      <c r="E284" t="s">
        <v>41</v>
      </c>
      <c r="F284">
        <v>22</v>
      </c>
      <c r="G284" t="s">
        <v>61</v>
      </c>
      <c r="H284">
        <v>49</v>
      </c>
      <c r="I284">
        <v>7</v>
      </c>
      <c r="J284">
        <v>1012</v>
      </c>
      <c r="K284">
        <v>165</v>
      </c>
      <c r="L284">
        <v>408</v>
      </c>
      <c r="M284">
        <v>0.40400000000000003</v>
      </c>
      <c r="N284">
        <v>66</v>
      </c>
      <c r="O284">
        <v>184</v>
      </c>
      <c r="P284">
        <v>0.35899999999999999</v>
      </c>
      <c r="Q284">
        <v>99</v>
      </c>
      <c r="R284">
        <v>224</v>
      </c>
      <c r="S284">
        <v>0.442</v>
      </c>
      <c r="T284">
        <v>0.48499999999999999</v>
      </c>
      <c r="U284">
        <v>101</v>
      </c>
      <c r="V284">
        <v>112</v>
      </c>
      <c r="W284">
        <v>0.90200000000000002</v>
      </c>
      <c r="X284">
        <v>25</v>
      </c>
      <c r="Y284">
        <v>80</v>
      </c>
      <c r="Z284">
        <v>105</v>
      </c>
      <c r="AA284">
        <v>48</v>
      </c>
      <c r="AB284">
        <v>47</v>
      </c>
      <c r="AC284">
        <v>15</v>
      </c>
      <c r="AD284">
        <v>57</v>
      </c>
      <c r="AE284">
        <v>60</v>
      </c>
      <c r="AF284">
        <v>497</v>
      </c>
      <c r="AG284">
        <f t="shared" si="16"/>
        <v>2.0276679841897232</v>
      </c>
      <c r="AH284">
        <f t="shared" si="17"/>
        <v>2.1343873517786562</v>
      </c>
      <c r="AI284">
        <f t="shared" si="18"/>
        <v>1.6719367588932805</v>
      </c>
      <c r="AJ284">
        <f t="shared" ca="1" si="19"/>
        <v>0.72184478818532671</v>
      </c>
    </row>
    <row r="285" spans="1:36" x14ac:dyDescent="0.2">
      <c r="A285">
        <v>28669</v>
      </c>
      <c r="B285">
        <v>162</v>
      </c>
      <c r="C285">
        <v>2022</v>
      </c>
      <c r="D285" t="s">
        <v>174</v>
      </c>
      <c r="E285" t="s">
        <v>38</v>
      </c>
      <c r="F285">
        <v>31</v>
      </c>
      <c r="G285" t="s">
        <v>61</v>
      </c>
      <c r="H285">
        <v>64</v>
      </c>
      <c r="I285">
        <v>64</v>
      </c>
      <c r="J285">
        <v>2135</v>
      </c>
      <c r="K285">
        <v>360</v>
      </c>
      <c r="L285">
        <v>739</v>
      </c>
      <c r="M285">
        <v>0.48699999999999999</v>
      </c>
      <c r="N285">
        <v>158</v>
      </c>
      <c r="O285">
        <v>374</v>
      </c>
      <c r="P285">
        <v>0.42199999999999999</v>
      </c>
      <c r="Q285">
        <v>202</v>
      </c>
      <c r="R285">
        <v>365</v>
      </c>
      <c r="S285">
        <v>0.55300000000000005</v>
      </c>
      <c r="T285">
        <v>0.59399999999999997</v>
      </c>
      <c r="U285">
        <v>82</v>
      </c>
      <c r="V285">
        <v>94</v>
      </c>
      <c r="W285">
        <v>0.872</v>
      </c>
      <c r="X285">
        <v>21</v>
      </c>
      <c r="Y285">
        <v>179</v>
      </c>
      <c r="Z285">
        <v>200</v>
      </c>
      <c r="AA285">
        <v>230</v>
      </c>
      <c r="AB285">
        <v>53</v>
      </c>
      <c r="AC285">
        <v>14</v>
      </c>
      <c r="AD285">
        <v>109</v>
      </c>
      <c r="AE285">
        <v>148</v>
      </c>
      <c r="AF285">
        <v>960</v>
      </c>
      <c r="AG285">
        <f t="shared" si="16"/>
        <v>1.8379391100702576</v>
      </c>
      <c r="AH285">
        <f t="shared" si="17"/>
        <v>2.4955503512880561</v>
      </c>
      <c r="AI285">
        <f t="shared" si="18"/>
        <v>0.89367681498829044</v>
      </c>
      <c r="AJ285">
        <f t="shared" ca="1" si="19"/>
        <v>0.23649043577471462</v>
      </c>
    </row>
    <row r="286" spans="1:36" x14ac:dyDescent="0.2">
      <c r="A286">
        <v>29059</v>
      </c>
      <c r="B286">
        <v>552</v>
      </c>
      <c r="C286">
        <v>2022</v>
      </c>
      <c r="D286" t="s">
        <v>337</v>
      </c>
      <c r="E286" t="s">
        <v>70</v>
      </c>
      <c r="F286">
        <v>26</v>
      </c>
      <c r="G286" t="s">
        <v>105</v>
      </c>
      <c r="H286">
        <v>75</v>
      </c>
      <c r="I286">
        <v>74</v>
      </c>
      <c r="J286">
        <v>2239</v>
      </c>
      <c r="K286">
        <v>374</v>
      </c>
      <c r="L286">
        <v>773</v>
      </c>
      <c r="M286">
        <v>0.48399999999999999</v>
      </c>
      <c r="N286">
        <v>124</v>
      </c>
      <c r="O286">
        <v>314</v>
      </c>
      <c r="P286">
        <v>0.39500000000000002</v>
      </c>
      <c r="Q286">
        <v>250</v>
      </c>
      <c r="R286">
        <v>459</v>
      </c>
      <c r="S286">
        <v>0.54500000000000004</v>
      </c>
      <c r="T286">
        <v>0.56399999999999995</v>
      </c>
      <c r="U286">
        <v>73</v>
      </c>
      <c r="V286">
        <v>84</v>
      </c>
      <c r="W286">
        <v>0.86899999999999999</v>
      </c>
      <c r="X286">
        <v>27</v>
      </c>
      <c r="Y286">
        <v>199</v>
      </c>
      <c r="Z286">
        <v>226</v>
      </c>
      <c r="AA286">
        <v>333</v>
      </c>
      <c r="AB286">
        <v>56</v>
      </c>
      <c r="AC286">
        <v>14</v>
      </c>
      <c r="AD286">
        <v>78</v>
      </c>
      <c r="AE286">
        <v>92</v>
      </c>
      <c r="AF286">
        <v>945</v>
      </c>
      <c r="AG286">
        <f t="shared" si="16"/>
        <v>1.2541313086199195</v>
      </c>
      <c r="AH286">
        <f t="shared" si="17"/>
        <v>1.4792317999106743</v>
      </c>
      <c r="AI286">
        <f t="shared" si="18"/>
        <v>0.90040196516301918</v>
      </c>
      <c r="AJ286">
        <f t="shared" ca="1" si="19"/>
        <v>0.40407420645550385</v>
      </c>
    </row>
    <row r="287" spans="1:36" x14ac:dyDescent="0.2">
      <c r="A287">
        <v>29166</v>
      </c>
      <c r="B287">
        <v>659</v>
      </c>
      <c r="C287">
        <v>2022</v>
      </c>
      <c r="D287" t="s">
        <v>338</v>
      </c>
      <c r="E287" t="s">
        <v>35</v>
      </c>
      <c r="F287">
        <v>21</v>
      </c>
      <c r="G287" t="s">
        <v>44</v>
      </c>
      <c r="H287">
        <v>49</v>
      </c>
      <c r="I287">
        <v>36</v>
      </c>
      <c r="J287">
        <v>1087</v>
      </c>
      <c r="K287">
        <v>134</v>
      </c>
      <c r="L287">
        <v>324</v>
      </c>
      <c r="M287">
        <v>0.41399999999999998</v>
      </c>
      <c r="N287">
        <v>58</v>
      </c>
      <c r="O287">
        <v>165</v>
      </c>
      <c r="P287">
        <v>0.35199999999999998</v>
      </c>
      <c r="Q287">
        <v>76</v>
      </c>
      <c r="R287">
        <v>159</v>
      </c>
      <c r="S287">
        <v>0.47799999999999998</v>
      </c>
      <c r="T287">
        <v>0.503</v>
      </c>
      <c r="U287">
        <v>40</v>
      </c>
      <c r="V287">
        <v>54</v>
      </c>
      <c r="W287">
        <v>0.74099999999999999</v>
      </c>
      <c r="X287">
        <v>75</v>
      </c>
      <c r="Y287">
        <v>199</v>
      </c>
      <c r="Z287">
        <v>274</v>
      </c>
      <c r="AA287">
        <v>49</v>
      </c>
      <c r="AB287">
        <v>29</v>
      </c>
      <c r="AC287">
        <v>15</v>
      </c>
      <c r="AD287">
        <v>39</v>
      </c>
      <c r="AE287">
        <v>75</v>
      </c>
      <c r="AF287">
        <v>366</v>
      </c>
      <c r="AG287">
        <f t="shared" si="16"/>
        <v>1.2916283348666053</v>
      </c>
      <c r="AH287">
        <f t="shared" si="17"/>
        <v>2.4839006439742408</v>
      </c>
      <c r="AI287">
        <f t="shared" si="18"/>
        <v>0.96044158233670651</v>
      </c>
      <c r="AJ287">
        <f t="shared" ca="1" si="19"/>
        <v>0.10845504609691814</v>
      </c>
    </row>
    <row r="288" spans="1:36" x14ac:dyDescent="0.2">
      <c r="A288">
        <v>29057</v>
      </c>
      <c r="B288">
        <v>550</v>
      </c>
      <c r="C288">
        <v>2022</v>
      </c>
      <c r="D288" t="s">
        <v>339</v>
      </c>
      <c r="E288" t="s">
        <v>29</v>
      </c>
      <c r="F288">
        <v>32</v>
      </c>
      <c r="G288" t="s">
        <v>95</v>
      </c>
      <c r="H288">
        <v>54</v>
      </c>
      <c r="I288">
        <v>54</v>
      </c>
      <c r="J288">
        <v>1564</v>
      </c>
      <c r="K288">
        <v>300</v>
      </c>
      <c r="L288">
        <v>691</v>
      </c>
      <c r="M288">
        <v>0.434</v>
      </c>
      <c r="N288">
        <v>101</v>
      </c>
      <c r="O288">
        <v>275</v>
      </c>
      <c r="P288">
        <v>0.36699999999999999</v>
      </c>
      <c r="Q288">
        <v>199</v>
      </c>
      <c r="R288">
        <v>416</v>
      </c>
      <c r="S288">
        <v>0.47799999999999998</v>
      </c>
      <c r="T288">
        <v>0.50700000000000001</v>
      </c>
      <c r="U288">
        <v>129</v>
      </c>
      <c r="V288">
        <v>148</v>
      </c>
      <c r="W288">
        <v>0.872</v>
      </c>
      <c r="X288">
        <v>26</v>
      </c>
      <c r="Y288">
        <v>213</v>
      </c>
      <c r="Z288">
        <v>239</v>
      </c>
      <c r="AA288">
        <v>113</v>
      </c>
      <c r="AB288">
        <v>28</v>
      </c>
      <c r="AC288">
        <v>18</v>
      </c>
      <c r="AD288">
        <v>69</v>
      </c>
      <c r="AE288">
        <v>115</v>
      </c>
      <c r="AF288">
        <v>830</v>
      </c>
      <c r="AG288">
        <f t="shared" si="16"/>
        <v>1.588235294117647</v>
      </c>
      <c r="AH288">
        <f t="shared" si="17"/>
        <v>2.6470588235294117</v>
      </c>
      <c r="AI288">
        <f t="shared" si="18"/>
        <v>0.64450127877237851</v>
      </c>
      <c r="AJ288">
        <f t="shared" ca="1" si="19"/>
        <v>0.95671941237050939</v>
      </c>
    </row>
    <row r="289" spans="1:36" x14ac:dyDescent="0.2">
      <c r="A289">
        <v>28513</v>
      </c>
      <c r="B289">
        <v>6</v>
      </c>
      <c r="C289">
        <v>2022</v>
      </c>
      <c r="D289" t="s">
        <v>115</v>
      </c>
      <c r="E289" t="s">
        <v>38</v>
      </c>
      <c r="F289">
        <v>23</v>
      </c>
      <c r="G289" t="s">
        <v>91</v>
      </c>
      <c r="H289">
        <v>50</v>
      </c>
      <c r="I289">
        <v>19</v>
      </c>
      <c r="J289">
        <v>1317</v>
      </c>
      <c r="K289">
        <v>237</v>
      </c>
      <c r="L289">
        <v>632</v>
      </c>
      <c r="M289">
        <v>0.375</v>
      </c>
      <c r="N289">
        <v>95</v>
      </c>
      <c r="O289">
        <v>305</v>
      </c>
      <c r="P289">
        <v>0.311</v>
      </c>
      <c r="Q289">
        <v>142</v>
      </c>
      <c r="R289">
        <v>327</v>
      </c>
      <c r="S289">
        <v>0.434</v>
      </c>
      <c r="T289">
        <v>0.45</v>
      </c>
      <c r="U289">
        <v>70</v>
      </c>
      <c r="V289">
        <v>97</v>
      </c>
      <c r="W289">
        <v>0.72199999999999998</v>
      </c>
      <c r="X289">
        <v>36</v>
      </c>
      <c r="Y289">
        <v>128</v>
      </c>
      <c r="Z289">
        <v>164</v>
      </c>
      <c r="AA289">
        <v>139</v>
      </c>
      <c r="AB289">
        <v>41</v>
      </c>
      <c r="AC289">
        <v>19</v>
      </c>
      <c r="AD289">
        <v>85</v>
      </c>
      <c r="AE289">
        <v>88</v>
      </c>
      <c r="AF289">
        <v>639</v>
      </c>
      <c r="AG289">
        <f t="shared" si="16"/>
        <v>2.3234624145785876</v>
      </c>
      <c r="AH289">
        <f t="shared" si="17"/>
        <v>2.4054669703872436</v>
      </c>
      <c r="AI289">
        <f t="shared" si="18"/>
        <v>1.1207289293849658</v>
      </c>
      <c r="AJ289">
        <f t="shared" ca="1" si="19"/>
        <v>0.27054709220387729</v>
      </c>
    </row>
    <row r="290" spans="1:36" x14ac:dyDescent="0.2">
      <c r="A290">
        <v>28668</v>
      </c>
      <c r="B290">
        <v>161</v>
      </c>
      <c r="C290">
        <v>2022</v>
      </c>
      <c r="D290" t="s">
        <v>340</v>
      </c>
      <c r="E290" t="s">
        <v>38</v>
      </c>
      <c r="F290">
        <v>20</v>
      </c>
      <c r="G290" t="s">
        <v>76</v>
      </c>
      <c r="H290">
        <v>64</v>
      </c>
      <c r="I290">
        <v>64</v>
      </c>
      <c r="J290">
        <v>2088</v>
      </c>
      <c r="K290">
        <v>429</v>
      </c>
      <c r="L290">
        <v>1031</v>
      </c>
      <c r="M290">
        <v>0.41599999999999998</v>
      </c>
      <c r="N290">
        <v>114</v>
      </c>
      <c r="O290">
        <v>363</v>
      </c>
      <c r="P290">
        <v>0.314</v>
      </c>
      <c r="Q290">
        <v>315</v>
      </c>
      <c r="R290">
        <v>668</v>
      </c>
      <c r="S290">
        <v>0.47199999999999998</v>
      </c>
      <c r="T290">
        <v>0.47099999999999997</v>
      </c>
      <c r="U290">
        <v>142</v>
      </c>
      <c r="V290">
        <v>168</v>
      </c>
      <c r="W290">
        <v>0.84499999999999997</v>
      </c>
      <c r="X290">
        <v>58</v>
      </c>
      <c r="Y290">
        <v>296</v>
      </c>
      <c r="Z290">
        <v>354</v>
      </c>
      <c r="AA290">
        <v>356</v>
      </c>
      <c r="AB290">
        <v>78</v>
      </c>
      <c r="AC290">
        <v>43</v>
      </c>
      <c r="AD290">
        <v>234</v>
      </c>
      <c r="AE290">
        <v>200</v>
      </c>
      <c r="AF290">
        <v>1114</v>
      </c>
      <c r="AG290">
        <f t="shared" si="16"/>
        <v>4.0344827586206895</v>
      </c>
      <c r="AH290">
        <f t="shared" si="17"/>
        <v>3.4482758620689653</v>
      </c>
      <c r="AI290">
        <f t="shared" si="18"/>
        <v>1.3448275862068966</v>
      </c>
      <c r="AJ290">
        <f t="shared" ca="1" si="19"/>
        <v>0.87110706406733562</v>
      </c>
    </row>
    <row r="291" spans="1:36" x14ac:dyDescent="0.2">
      <c r="A291">
        <v>29102</v>
      </c>
      <c r="B291">
        <v>595</v>
      </c>
      <c r="C291">
        <v>2022</v>
      </c>
      <c r="D291" t="s">
        <v>341</v>
      </c>
      <c r="E291" t="s">
        <v>41</v>
      </c>
      <c r="F291">
        <v>26</v>
      </c>
      <c r="G291" t="s">
        <v>117</v>
      </c>
      <c r="H291">
        <v>66</v>
      </c>
      <c r="I291">
        <v>3</v>
      </c>
      <c r="J291">
        <v>1462</v>
      </c>
      <c r="K291">
        <v>247</v>
      </c>
      <c r="L291">
        <v>572</v>
      </c>
      <c r="M291">
        <v>0.432</v>
      </c>
      <c r="N291">
        <v>128</v>
      </c>
      <c r="O291">
        <v>359</v>
      </c>
      <c r="P291">
        <v>0.35699999999999998</v>
      </c>
      <c r="Q291">
        <v>119</v>
      </c>
      <c r="R291">
        <v>213</v>
      </c>
      <c r="S291">
        <v>0.55900000000000005</v>
      </c>
      <c r="T291">
        <v>0.54400000000000004</v>
      </c>
      <c r="U291">
        <v>87</v>
      </c>
      <c r="V291">
        <v>131</v>
      </c>
      <c r="W291">
        <v>0.66400000000000003</v>
      </c>
      <c r="X291">
        <v>25</v>
      </c>
      <c r="Y291">
        <v>121</v>
      </c>
      <c r="Z291">
        <v>146</v>
      </c>
      <c r="AA291">
        <v>135</v>
      </c>
      <c r="AB291">
        <v>52</v>
      </c>
      <c r="AC291">
        <v>10</v>
      </c>
      <c r="AD291">
        <v>67</v>
      </c>
      <c r="AE291">
        <v>127</v>
      </c>
      <c r="AF291">
        <v>709</v>
      </c>
      <c r="AG291">
        <f t="shared" si="16"/>
        <v>1.6497948016415869</v>
      </c>
      <c r="AH291">
        <f t="shared" si="17"/>
        <v>3.1272229822161424</v>
      </c>
      <c r="AI291">
        <f t="shared" si="18"/>
        <v>1.2804377564979481</v>
      </c>
      <c r="AJ291">
        <f t="shared" ca="1" si="19"/>
        <v>0.26420442953077461</v>
      </c>
    </row>
    <row r="292" spans="1:36" x14ac:dyDescent="0.2">
      <c r="A292">
        <v>29157</v>
      </c>
      <c r="B292">
        <v>650</v>
      </c>
      <c r="C292">
        <v>2022</v>
      </c>
      <c r="D292" t="s">
        <v>237</v>
      </c>
      <c r="E292" t="s">
        <v>38</v>
      </c>
      <c r="F292">
        <v>28</v>
      </c>
      <c r="G292" t="s">
        <v>36</v>
      </c>
      <c r="H292">
        <v>44</v>
      </c>
      <c r="I292">
        <v>0</v>
      </c>
      <c r="J292">
        <v>1087</v>
      </c>
      <c r="K292">
        <v>152</v>
      </c>
      <c r="L292">
        <v>343</v>
      </c>
      <c r="M292">
        <v>0.443</v>
      </c>
      <c r="N292">
        <v>62</v>
      </c>
      <c r="O292">
        <v>156</v>
      </c>
      <c r="P292">
        <v>0.39700000000000002</v>
      </c>
      <c r="Q292">
        <v>90</v>
      </c>
      <c r="R292">
        <v>187</v>
      </c>
      <c r="S292">
        <v>0.48099999999999998</v>
      </c>
      <c r="T292">
        <v>0.53400000000000003</v>
      </c>
      <c r="U292">
        <v>61</v>
      </c>
      <c r="V292">
        <v>71</v>
      </c>
      <c r="W292">
        <v>0.85899999999999999</v>
      </c>
      <c r="X292">
        <v>26</v>
      </c>
      <c r="Y292">
        <v>99</v>
      </c>
      <c r="Z292">
        <v>125</v>
      </c>
      <c r="AA292">
        <v>66</v>
      </c>
      <c r="AB292">
        <v>34</v>
      </c>
      <c r="AC292">
        <v>23</v>
      </c>
      <c r="AD292">
        <v>39</v>
      </c>
      <c r="AE292">
        <v>82</v>
      </c>
      <c r="AF292">
        <v>427</v>
      </c>
      <c r="AG292">
        <f t="shared" si="16"/>
        <v>1.2916283348666053</v>
      </c>
      <c r="AH292">
        <f t="shared" si="17"/>
        <v>2.71573137074517</v>
      </c>
      <c r="AI292">
        <f t="shared" si="18"/>
        <v>1.126034958601656</v>
      </c>
      <c r="AJ292">
        <f t="shared" ca="1" si="19"/>
        <v>0.80480191066175877</v>
      </c>
    </row>
    <row r="293" spans="1:36" x14ac:dyDescent="0.2">
      <c r="A293">
        <v>29022</v>
      </c>
      <c r="B293">
        <v>515</v>
      </c>
      <c r="C293">
        <v>2022</v>
      </c>
      <c r="D293" t="s">
        <v>342</v>
      </c>
      <c r="E293" t="s">
        <v>35</v>
      </c>
      <c r="F293">
        <v>34</v>
      </c>
      <c r="G293" t="s">
        <v>143</v>
      </c>
      <c r="H293">
        <v>74</v>
      </c>
      <c r="I293">
        <v>17</v>
      </c>
      <c r="J293">
        <v>1172</v>
      </c>
      <c r="K293">
        <v>288</v>
      </c>
      <c r="L293">
        <v>458</v>
      </c>
      <c r="M293">
        <v>0.629</v>
      </c>
      <c r="N293">
        <v>2</v>
      </c>
      <c r="O293">
        <v>9</v>
      </c>
      <c r="P293">
        <v>0.222</v>
      </c>
      <c r="Q293">
        <v>286</v>
      </c>
      <c r="R293">
        <v>449</v>
      </c>
      <c r="S293">
        <v>0.63700000000000001</v>
      </c>
      <c r="T293">
        <v>0.63100000000000001</v>
      </c>
      <c r="U293">
        <v>102</v>
      </c>
      <c r="V293">
        <v>146</v>
      </c>
      <c r="W293">
        <v>0.69899999999999995</v>
      </c>
      <c r="X293">
        <v>163</v>
      </c>
      <c r="Y293">
        <v>333</v>
      </c>
      <c r="Z293">
        <v>496</v>
      </c>
      <c r="AA293">
        <v>42</v>
      </c>
      <c r="AB293">
        <v>22</v>
      </c>
      <c r="AC293">
        <v>81</v>
      </c>
      <c r="AD293">
        <v>98</v>
      </c>
      <c r="AE293">
        <v>181</v>
      </c>
      <c r="AF293">
        <v>680</v>
      </c>
      <c r="AG293">
        <f t="shared" si="16"/>
        <v>3.0102389078498293</v>
      </c>
      <c r="AH293">
        <f t="shared" si="17"/>
        <v>5.5597269624573382</v>
      </c>
      <c r="AI293">
        <f t="shared" si="18"/>
        <v>0.67576791808873715</v>
      </c>
      <c r="AJ293">
        <f t="shared" ca="1" si="19"/>
        <v>0.87908852125329351</v>
      </c>
    </row>
    <row r="294" spans="1:36" x14ac:dyDescent="0.2">
      <c r="A294">
        <v>29211</v>
      </c>
      <c r="B294">
        <v>704</v>
      </c>
      <c r="C294">
        <v>2022</v>
      </c>
      <c r="D294" t="s">
        <v>343</v>
      </c>
      <c r="E294" t="s">
        <v>70</v>
      </c>
      <c r="F294">
        <v>27</v>
      </c>
      <c r="G294" t="s">
        <v>36</v>
      </c>
      <c r="H294">
        <v>71</v>
      </c>
      <c r="I294">
        <v>71</v>
      </c>
      <c r="J294">
        <v>2296</v>
      </c>
      <c r="K294">
        <v>300</v>
      </c>
      <c r="L294">
        <v>718</v>
      </c>
      <c r="M294">
        <v>0.41799999999999998</v>
      </c>
      <c r="N294">
        <v>119</v>
      </c>
      <c r="O294">
        <v>360</v>
      </c>
      <c r="P294">
        <v>0.33100000000000002</v>
      </c>
      <c r="Q294">
        <v>181</v>
      </c>
      <c r="R294">
        <v>358</v>
      </c>
      <c r="S294">
        <v>0.50600000000000001</v>
      </c>
      <c r="T294">
        <v>0.501</v>
      </c>
      <c r="U294">
        <v>142</v>
      </c>
      <c r="V294">
        <v>179</v>
      </c>
      <c r="W294">
        <v>0.79300000000000004</v>
      </c>
      <c r="X294">
        <v>42</v>
      </c>
      <c r="Y294">
        <v>228</v>
      </c>
      <c r="Z294">
        <v>270</v>
      </c>
      <c r="AA294">
        <v>417</v>
      </c>
      <c r="AB294">
        <v>119</v>
      </c>
      <c r="AC294">
        <v>18</v>
      </c>
      <c r="AD294">
        <v>159</v>
      </c>
      <c r="AE294">
        <v>160</v>
      </c>
      <c r="AF294">
        <v>861</v>
      </c>
      <c r="AG294">
        <f t="shared" si="16"/>
        <v>2.4930313588850175</v>
      </c>
      <c r="AH294">
        <f t="shared" si="17"/>
        <v>2.508710801393728</v>
      </c>
      <c r="AI294">
        <f t="shared" si="18"/>
        <v>1.8658536585365855</v>
      </c>
      <c r="AJ294">
        <f t="shared" ca="1" si="19"/>
        <v>0.76479261124887665</v>
      </c>
    </row>
    <row r="295" spans="1:36" x14ac:dyDescent="0.2">
      <c r="A295">
        <v>28532</v>
      </c>
      <c r="B295">
        <v>25</v>
      </c>
      <c r="C295">
        <v>2022</v>
      </c>
      <c r="D295" t="s">
        <v>344</v>
      </c>
      <c r="E295" t="s">
        <v>41</v>
      </c>
      <c r="F295">
        <v>21</v>
      </c>
      <c r="G295" t="s">
        <v>176</v>
      </c>
      <c r="H295">
        <v>82</v>
      </c>
      <c r="I295">
        <v>8</v>
      </c>
      <c r="J295">
        <v>1984</v>
      </c>
      <c r="K295">
        <v>250</v>
      </c>
      <c r="L295">
        <v>579</v>
      </c>
      <c r="M295">
        <v>0.432</v>
      </c>
      <c r="N295">
        <v>82</v>
      </c>
      <c r="O295">
        <v>259</v>
      </c>
      <c r="P295">
        <v>0.317</v>
      </c>
      <c r="Q295">
        <v>168</v>
      </c>
      <c r="R295">
        <v>320</v>
      </c>
      <c r="S295">
        <v>0.52500000000000002</v>
      </c>
      <c r="T295">
        <v>0.503</v>
      </c>
      <c r="U295">
        <v>103</v>
      </c>
      <c r="V295">
        <v>136</v>
      </c>
      <c r="W295">
        <v>0.75700000000000001</v>
      </c>
      <c r="X295">
        <v>52</v>
      </c>
      <c r="Y295">
        <v>373</v>
      </c>
      <c r="Z295">
        <v>425</v>
      </c>
      <c r="AA295">
        <v>167</v>
      </c>
      <c r="AB295">
        <v>59</v>
      </c>
      <c r="AC295">
        <v>44</v>
      </c>
      <c r="AD295">
        <v>87</v>
      </c>
      <c r="AE295">
        <v>190</v>
      </c>
      <c r="AF295">
        <v>685</v>
      </c>
      <c r="AG295">
        <f t="shared" si="16"/>
        <v>1.5786290322580645</v>
      </c>
      <c r="AH295">
        <f t="shared" si="17"/>
        <v>3.4475806451612905</v>
      </c>
      <c r="AI295">
        <f t="shared" si="18"/>
        <v>1.0705645161290323</v>
      </c>
      <c r="AJ295">
        <f t="shared" ca="1" si="19"/>
        <v>0.3368969721019025</v>
      </c>
    </row>
    <row r="296" spans="1:36" x14ac:dyDescent="0.2">
      <c r="A296">
        <v>28933</v>
      </c>
      <c r="B296">
        <v>426</v>
      </c>
      <c r="C296">
        <v>2022</v>
      </c>
      <c r="D296" t="s">
        <v>345</v>
      </c>
      <c r="E296" t="s">
        <v>38</v>
      </c>
      <c r="F296">
        <v>25</v>
      </c>
      <c r="G296" t="s">
        <v>95</v>
      </c>
      <c r="H296">
        <v>70</v>
      </c>
      <c r="I296">
        <v>13</v>
      </c>
      <c r="J296">
        <v>1919</v>
      </c>
      <c r="K296">
        <v>287</v>
      </c>
      <c r="L296">
        <v>639</v>
      </c>
      <c r="M296">
        <v>0.44900000000000001</v>
      </c>
      <c r="N296">
        <v>190</v>
      </c>
      <c r="O296">
        <v>423</v>
      </c>
      <c r="P296">
        <v>0.44900000000000001</v>
      </c>
      <c r="Q296">
        <v>97</v>
      </c>
      <c r="R296">
        <v>216</v>
      </c>
      <c r="S296">
        <v>0.44900000000000001</v>
      </c>
      <c r="T296">
        <v>0.59799999999999998</v>
      </c>
      <c r="U296">
        <v>69</v>
      </c>
      <c r="V296">
        <v>77</v>
      </c>
      <c r="W296">
        <v>0.89600000000000002</v>
      </c>
      <c r="X296">
        <v>20</v>
      </c>
      <c r="Y296">
        <v>209</v>
      </c>
      <c r="Z296">
        <v>229</v>
      </c>
      <c r="AA296">
        <v>146</v>
      </c>
      <c r="AB296">
        <v>42</v>
      </c>
      <c r="AC296">
        <v>6</v>
      </c>
      <c r="AD296">
        <v>60</v>
      </c>
      <c r="AE296">
        <v>101</v>
      </c>
      <c r="AF296">
        <v>833</v>
      </c>
      <c r="AG296">
        <f t="shared" si="16"/>
        <v>1.1255862428348098</v>
      </c>
      <c r="AH296">
        <f t="shared" si="17"/>
        <v>1.8947368421052631</v>
      </c>
      <c r="AI296">
        <f t="shared" si="18"/>
        <v>0.78791036998436681</v>
      </c>
      <c r="AJ296">
        <f t="shared" ca="1" si="19"/>
        <v>0.36130546315237233</v>
      </c>
    </row>
    <row r="297" spans="1:36" x14ac:dyDescent="0.2">
      <c r="A297">
        <v>29071</v>
      </c>
      <c r="B297">
        <v>564</v>
      </c>
      <c r="C297">
        <v>2022</v>
      </c>
      <c r="D297" t="s">
        <v>346</v>
      </c>
      <c r="E297" t="s">
        <v>347</v>
      </c>
      <c r="F297">
        <v>29</v>
      </c>
      <c r="G297" t="s">
        <v>61</v>
      </c>
      <c r="H297">
        <v>46</v>
      </c>
      <c r="I297">
        <v>11</v>
      </c>
      <c r="J297">
        <v>1040</v>
      </c>
      <c r="K297">
        <v>129</v>
      </c>
      <c r="L297">
        <v>247</v>
      </c>
      <c r="M297">
        <v>0.52200000000000002</v>
      </c>
      <c r="N297">
        <v>23</v>
      </c>
      <c r="O297">
        <v>70</v>
      </c>
      <c r="P297">
        <v>0.32900000000000001</v>
      </c>
      <c r="Q297">
        <v>106</v>
      </c>
      <c r="R297">
        <v>177</v>
      </c>
      <c r="S297">
        <v>0.59899999999999998</v>
      </c>
      <c r="T297">
        <v>0.56899999999999995</v>
      </c>
      <c r="U297">
        <v>40</v>
      </c>
      <c r="V297">
        <v>57</v>
      </c>
      <c r="W297">
        <v>0.70199999999999996</v>
      </c>
      <c r="X297">
        <v>72</v>
      </c>
      <c r="Y297">
        <v>176</v>
      </c>
      <c r="Z297">
        <v>248</v>
      </c>
      <c r="AA297">
        <v>81</v>
      </c>
      <c r="AB297">
        <v>43</v>
      </c>
      <c r="AC297">
        <v>20</v>
      </c>
      <c r="AD297">
        <v>37</v>
      </c>
      <c r="AE297">
        <v>84</v>
      </c>
      <c r="AF297">
        <v>321</v>
      </c>
      <c r="AG297">
        <f t="shared" si="16"/>
        <v>1.2807692307692307</v>
      </c>
      <c r="AH297">
        <f t="shared" si="17"/>
        <v>2.9076923076923076</v>
      </c>
      <c r="AI297">
        <f t="shared" si="18"/>
        <v>1.4884615384615385</v>
      </c>
      <c r="AJ297">
        <f t="shared" ca="1" si="19"/>
        <v>0.17662259949760761</v>
      </c>
    </row>
    <row r="298" spans="1:36" x14ac:dyDescent="0.2">
      <c r="A298">
        <v>28757</v>
      </c>
      <c r="B298">
        <v>250</v>
      </c>
      <c r="C298">
        <v>2022</v>
      </c>
      <c r="D298" t="s">
        <v>348</v>
      </c>
      <c r="E298" t="s">
        <v>35</v>
      </c>
      <c r="F298">
        <v>23</v>
      </c>
      <c r="G298" t="s">
        <v>176</v>
      </c>
      <c r="H298">
        <v>72</v>
      </c>
      <c r="I298">
        <v>53</v>
      </c>
      <c r="J298">
        <v>1444</v>
      </c>
      <c r="K298">
        <v>285</v>
      </c>
      <c r="L298">
        <v>411</v>
      </c>
      <c r="M298">
        <v>0.69299999999999995</v>
      </c>
      <c r="N298">
        <v>0</v>
      </c>
      <c r="O298">
        <v>1</v>
      </c>
      <c r="P298">
        <v>0</v>
      </c>
      <c r="Q298">
        <v>285</v>
      </c>
      <c r="R298">
        <v>410</v>
      </c>
      <c r="S298">
        <v>0.69499999999999995</v>
      </c>
      <c r="T298">
        <v>0.69299999999999995</v>
      </c>
      <c r="U298">
        <v>107</v>
      </c>
      <c r="V298">
        <v>153</v>
      </c>
      <c r="W298">
        <v>0.69899999999999995</v>
      </c>
      <c r="X298">
        <v>155</v>
      </c>
      <c r="Y298">
        <v>252</v>
      </c>
      <c r="Z298">
        <v>407</v>
      </c>
      <c r="AA298">
        <v>68</v>
      </c>
      <c r="AB298">
        <v>30</v>
      </c>
      <c r="AC298">
        <v>99</v>
      </c>
      <c r="AD298">
        <v>65</v>
      </c>
      <c r="AE298">
        <v>170</v>
      </c>
      <c r="AF298">
        <v>677</v>
      </c>
      <c r="AG298">
        <f t="shared" si="16"/>
        <v>1.6204986149584488</v>
      </c>
      <c r="AH298">
        <f t="shared" si="17"/>
        <v>4.2382271468144044</v>
      </c>
      <c r="AI298">
        <f t="shared" si="18"/>
        <v>0.74792243767313016</v>
      </c>
      <c r="AJ298">
        <f t="shared" ca="1" si="19"/>
        <v>0.57521522917005441</v>
      </c>
    </row>
    <row r="299" spans="1:36" x14ac:dyDescent="0.2">
      <c r="A299">
        <v>29076</v>
      </c>
      <c r="B299">
        <v>569</v>
      </c>
      <c r="C299">
        <v>2022</v>
      </c>
      <c r="D299" t="s">
        <v>349</v>
      </c>
      <c r="E299" t="s">
        <v>70</v>
      </c>
      <c r="F299">
        <v>29</v>
      </c>
      <c r="G299" t="s">
        <v>176</v>
      </c>
      <c r="H299">
        <v>70</v>
      </c>
      <c r="I299">
        <v>19</v>
      </c>
      <c r="J299">
        <v>1372</v>
      </c>
      <c r="K299">
        <v>204</v>
      </c>
      <c r="L299">
        <v>441</v>
      </c>
      <c r="M299">
        <v>0.46300000000000002</v>
      </c>
      <c r="N299">
        <v>35</v>
      </c>
      <c r="O299">
        <v>120</v>
      </c>
      <c r="P299">
        <v>0.29199999999999998</v>
      </c>
      <c r="Q299">
        <v>169</v>
      </c>
      <c r="R299">
        <v>321</v>
      </c>
      <c r="S299">
        <v>0.52600000000000002</v>
      </c>
      <c r="T299">
        <v>0.502</v>
      </c>
      <c r="U299">
        <v>83</v>
      </c>
      <c r="V299">
        <v>108</v>
      </c>
      <c r="W299">
        <v>0.76900000000000002</v>
      </c>
      <c r="X299">
        <v>13</v>
      </c>
      <c r="Y299">
        <v>121</v>
      </c>
      <c r="Z299">
        <v>134</v>
      </c>
      <c r="AA299">
        <v>217</v>
      </c>
      <c r="AB299">
        <v>55</v>
      </c>
      <c r="AC299">
        <v>3</v>
      </c>
      <c r="AD299">
        <v>79</v>
      </c>
      <c r="AE299">
        <v>104</v>
      </c>
      <c r="AF299">
        <v>526</v>
      </c>
      <c r="AG299">
        <f t="shared" si="16"/>
        <v>2.0728862973760931</v>
      </c>
      <c r="AH299">
        <f t="shared" si="17"/>
        <v>2.7288629737609331</v>
      </c>
      <c r="AI299">
        <f t="shared" si="18"/>
        <v>1.4431486880466473</v>
      </c>
      <c r="AJ299">
        <f t="shared" ca="1" si="19"/>
        <v>0.41047144482675613</v>
      </c>
    </row>
    <row r="300" spans="1:36" x14ac:dyDescent="0.2">
      <c r="A300">
        <v>28644</v>
      </c>
      <c r="B300">
        <v>137</v>
      </c>
      <c r="C300">
        <v>2022</v>
      </c>
      <c r="D300" t="s">
        <v>350</v>
      </c>
      <c r="E300" t="s">
        <v>38</v>
      </c>
      <c r="F300">
        <v>29</v>
      </c>
      <c r="G300" t="s">
        <v>66</v>
      </c>
      <c r="H300">
        <v>79</v>
      </c>
      <c r="I300">
        <v>1</v>
      </c>
      <c r="J300">
        <v>2141</v>
      </c>
      <c r="K300">
        <v>466</v>
      </c>
      <c r="L300">
        <v>1113</v>
      </c>
      <c r="M300">
        <v>0.41899999999999998</v>
      </c>
      <c r="N300">
        <v>190</v>
      </c>
      <c r="O300">
        <v>597</v>
      </c>
      <c r="P300">
        <v>0.318</v>
      </c>
      <c r="Q300">
        <v>276</v>
      </c>
      <c r="R300">
        <v>516</v>
      </c>
      <c r="S300">
        <v>0.53500000000000003</v>
      </c>
      <c r="T300">
        <v>0.504</v>
      </c>
      <c r="U300">
        <v>144</v>
      </c>
      <c r="V300">
        <v>174</v>
      </c>
      <c r="W300">
        <v>0.82799999999999996</v>
      </c>
      <c r="X300">
        <v>67</v>
      </c>
      <c r="Y300">
        <v>206</v>
      </c>
      <c r="Z300">
        <v>273</v>
      </c>
      <c r="AA300">
        <v>194</v>
      </c>
      <c r="AB300">
        <v>66</v>
      </c>
      <c r="AC300">
        <v>16</v>
      </c>
      <c r="AD300">
        <v>129</v>
      </c>
      <c r="AE300">
        <v>149</v>
      </c>
      <c r="AF300">
        <v>1266</v>
      </c>
      <c r="AG300">
        <f t="shared" si="16"/>
        <v>2.1690798692199906</v>
      </c>
      <c r="AH300">
        <f t="shared" si="17"/>
        <v>2.5053713218122371</v>
      </c>
      <c r="AI300">
        <f t="shared" si="18"/>
        <v>1.1097617935544137</v>
      </c>
      <c r="AJ300">
        <f t="shared" ca="1" si="19"/>
        <v>0.45635397808403999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1DD2-FF2B-4353-BADE-8C660F921CF0}">
  <dimension ref="A1:U103"/>
  <sheetViews>
    <sheetView workbookViewId="0">
      <pane ySplit="1" topLeftCell="A19" activePane="bottomLeft" state="frozen"/>
      <selection pane="bottomLeft" activeCell="O20" sqref="O20:U35"/>
    </sheetView>
  </sheetViews>
  <sheetFormatPr baseColWidth="10" defaultColWidth="8.83203125" defaultRowHeight="15" x14ac:dyDescent="0.2"/>
  <cols>
    <col min="1" max="1" width="21.5" bestFit="1" customWidth="1"/>
  </cols>
  <sheetData>
    <row r="1" spans="1:21" x14ac:dyDescent="0.2">
      <c r="A1" s="2" t="s">
        <v>2</v>
      </c>
      <c r="B1" s="2" t="s">
        <v>385</v>
      </c>
      <c r="C1" s="2" t="s">
        <v>8</v>
      </c>
      <c r="D1" s="2" t="s">
        <v>15</v>
      </c>
      <c r="E1" s="2" t="s">
        <v>24</v>
      </c>
      <c r="F1" s="2" t="s">
        <v>28</v>
      </c>
      <c r="G1" s="2" t="s">
        <v>30</v>
      </c>
    </row>
    <row r="2" spans="1:21" x14ac:dyDescent="0.2">
      <c r="A2" s="1" t="s">
        <v>34</v>
      </c>
      <c r="B2" s="1">
        <v>35</v>
      </c>
      <c r="C2" s="1">
        <v>2005</v>
      </c>
      <c r="D2" s="1">
        <v>177</v>
      </c>
      <c r="E2" s="1">
        <v>530</v>
      </c>
      <c r="F2" s="1">
        <v>65</v>
      </c>
      <c r="G2" s="1">
        <v>701</v>
      </c>
    </row>
    <row r="3" spans="1:21" x14ac:dyDescent="0.2">
      <c r="A3" s="1" t="s">
        <v>37</v>
      </c>
      <c r="B3" s="1">
        <v>25</v>
      </c>
      <c r="C3" s="1">
        <v>1179</v>
      </c>
      <c r="D3" s="1">
        <v>130</v>
      </c>
      <c r="E3" s="1">
        <v>142</v>
      </c>
      <c r="F3" s="1">
        <v>44</v>
      </c>
      <c r="G3" s="1">
        <v>450</v>
      </c>
      <c r="O3" s="8" t="s">
        <v>386</v>
      </c>
      <c r="P3" s="4"/>
      <c r="Q3" s="4"/>
      <c r="R3" s="4"/>
      <c r="S3" s="4"/>
      <c r="T3" s="4"/>
      <c r="U3" s="4"/>
    </row>
    <row r="4" spans="1:21" x14ac:dyDescent="0.2">
      <c r="A4" s="1" t="s">
        <v>40</v>
      </c>
      <c r="B4" s="1">
        <v>32</v>
      </c>
      <c r="C4" s="1">
        <v>1416</v>
      </c>
      <c r="D4" s="1">
        <v>63</v>
      </c>
      <c r="E4" s="1">
        <v>135</v>
      </c>
      <c r="F4" s="1">
        <v>49</v>
      </c>
      <c r="G4" s="1">
        <v>541</v>
      </c>
      <c r="O4" s="8"/>
      <c r="P4" s="4"/>
      <c r="Q4" s="4"/>
      <c r="R4" s="4"/>
      <c r="S4" s="4"/>
      <c r="T4" s="4"/>
      <c r="U4" s="4"/>
    </row>
    <row r="5" spans="1:21" x14ac:dyDescent="0.2">
      <c r="A5" s="1" t="s">
        <v>43</v>
      </c>
      <c r="B5" s="1">
        <v>19</v>
      </c>
      <c r="C5" s="1">
        <v>1700</v>
      </c>
      <c r="D5" s="1">
        <v>225</v>
      </c>
      <c r="E5" s="1">
        <v>421</v>
      </c>
      <c r="F5" s="1">
        <v>171</v>
      </c>
      <c r="G5" s="1">
        <v>674</v>
      </c>
      <c r="O5" s="8"/>
      <c r="P5" s="4"/>
      <c r="Q5" s="4"/>
      <c r="R5" s="4"/>
      <c r="S5" s="4"/>
      <c r="T5" s="4"/>
      <c r="U5" s="4"/>
    </row>
    <row r="6" spans="1:21" x14ac:dyDescent="0.2">
      <c r="A6" s="1" t="s">
        <v>45</v>
      </c>
      <c r="B6" s="1">
        <v>21</v>
      </c>
      <c r="C6" s="1">
        <v>1656</v>
      </c>
      <c r="D6" s="1">
        <v>219</v>
      </c>
      <c r="E6" s="1">
        <v>297</v>
      </c>
      <c r="F6" s="1">
        <v>60</v>
      </c>
      <c r="G6" s="1">
        <v>696</v>
      </c>
      <c r="O6" s="8"/>
      <c r="P6" s="4"/>
      <c r="Q6" s="4"/>
      <c r="R6" s="4"/>
      <c r="S6" s="4"/>
      <c r="T6" s="4"/>
      <c r="U6" s="4"/>
    </row>
    <row r="7" spans="1:21" x14ac:dyDescent="0.2">
      <c r="A7" s="1" t="s">
        <v>47</v>
      </c>
      <c r="B7" s="1">
        <v>25</v>
      </c>
      <c r="C7" s="1">
        <v>1235</v>
      </c>
      <c r="D7" s="1">
        <v>139</v>
      </c>
      <c r="E7" s="1">
        <v>297</v>
      </c>
      <c r="F7" s="1">
        <v>54</v>
      </c>
      <c r="G7" s="1">
        <v>540</v>
      </c>
      <c r="O7" s="4"/>
      <c r="P7" s="4"/>
      <c r="Q7" s="4"/>
      <c r="R7" s="4"/>
      <c r="S7" s="4"/>
      <c r="T7" s="4"/>
      <c r="U7" s="4"/>
    </row>
    <row r="8" spans="1:21" x14ac:dyDescent="0.2">
      <c r="A8" s="1" t="s">
        <v>48</v>
      </c>
      <c r="B8" s="1">
        <v>30</v>
      </c>
      <c r="C8" s="1">
        <v>1267</v>
      </c>
      <c r="D8" s="1">
        <v>179</v>
      </c>
      <c r="E8" s="1">
        <v>153</v>
      </c>
      <c r="F8" s="1">
        <v>70</v>
      </c>
      <c r="G8" s="1">
        <v>739</v>
      </c>
      <c r="O8" s="4"/>
      <c r="P8" s="4"/>
      <c r="Q8" s="4"/>
      <c r="R8" s="4"/>
      <c r="S8" s="4"/>
      <c r="T8" s="4"/>
      <c r="U8" s="4"/>
    </row>
    <row r="9" spans="1:21" x14ac:dyDescent="0.2">
      <c r="A9" s="1" t="s">
        <v>50</v>
      </c>
      <c r="B9" s="1">
        <v>29</v>
      </c>
      <c r="C9" s="1">
        <v>991</v>
      </c>
      <c r="D9" s="1">
        <v>97</v>
      </c>
      <c r="E9" s="1">
        <v>239</v>
      </c>
      <c r="F9" s="1">
        <v>29</v>
      </c>
      <c r="G9" s="1">
        <v>247</v>
      </c>
      <c r="O9" s="4"/>
      <c r="P9" s="4"/>
      <c r="Q9" s="4"/>
      <c r="R9" s="4"/>
      <c r="S9" s="4"/>
      <c r="T9" s="4"/>
      <c r="U9" s="4"/>
    </row>
    <row r="10" spans="1:21" x14ac:dyDescent="0.2">
      <c r="A10" s="1" t="s">
        <v>52</v>
      </c>
      <c r="B10" s="1">
        <v>28</v>
      </c>
      <c r="C10" s="1">
        <v>1396</v>
      </c>
      <c r="D10" s="1">
        <v>113</v>
      </c>
      <c r="E10" s="1">
        <v>362</v>
      </c>
      <c r="F10" s="1">
        <v>37</v>
      </c>
      <c r="G10" s="1">
        <v>515</v>
      </c>
      <c r="O10" s="4"/>
      <c r="P10" s="4"/>
      <c r="Q10" s="4"/>
      <c r="R10" s="4"/>
      <c r="S10" s="4"/>
      <c r="T10" s="4"/>
      <c r="U10" s="4"/>
    </row>
    <row r="11" spans="1:21" x14ac:dyDescent="0.2">
      <c r="A11" s="1" t="s">
        <v>54</v>
      </c>
      <c r="B11" s="1">
        <v>21</v>
      </c>
      <c r="C11" s="1">
        <v>1039</v>
      </c>
      <c r="D11" s="1">
        <v>102</v>
      </c>
      <c r="E11" s="1">
        <v>161</v>
      </c>
      <c r="F11" s="1">
        <v>44</v>
      </c>
      <c r="G11" s="1">
        <v>319</v>
      </c>
      <c r="O11" s="4"/>
      <c r="P11" s="4"/>
      <c r="Q11" s="4"/>
      <c r="R11" s="4"/>
      <c r="S11" s="4"/>
      <c r="T11" s="4"/>
      <c r="U11" s="4"/>
    </row>
    <row r="12" spans="1:21" x14ac:dyDescent="0.2">
      <c r="A12" s="1" t="s">
        <v>56</v>
      </c>
      <c r="B12" s="1">
        <v>33</v>
      </c>
      <c r="C12" s="1">
        <v>1142</v>
      </c>
      <c r="D12" s="1">
        <v>106</v>
      </c>
      <c r="E12" s="1">
        <v>294</v>
      </c>
      <c r="F12" s="1">
        <v>87</v>
      </c>
      <c r="G12" s="1">
        <v>433</v>
      </c>
      <c r="O12" s="4"/>
      <c r="P12" s="4"/>
      <c r="Q12" s="4"/>
      <c r="R12" s="4"/>
      <c r="S12" s="4"/>
      <c r="T12" s="4"/>
      <c r="U12" s="4"/>
    </row>
    <row r="13" spans="1:21" x14ac:dyDescent="0.2">
      <c r="A13" s="1" t="s">
        <v>57</v>
      </c>
      <c r="B13" s="1">
        <v>29</v>
      </c>
      <c r="C13" s="1">
        <v>2358</v>
      </c>
      <c r="D13" s="1">
        <v>161</v>
      </c>
      <c r="E13" s="1">
        <v>210</v>
      </c>
      <c r="F13" s="1">
        <v>105</v>
      </c>
      <c r="G13" s="1">
        <v>1125</v>
      </c>
      <c r="O13" s="4"/>
      <c r="P13" s="4"/>
      <c r="Q13" s="4"/>
      <c r="R13" s="4"/>
      <c r="S13" s="4"/>
      <c r="T13" s="4"/>
      <c r="U13" s="4"/>
    </row>
    <row r="14" spans="1:21" x14ac:dyDescent="0.2">
      <c r="A14" s="1" t="s">
        <v>59</v>
      </c>
      <c r="B14" s="1">
        <v>28</v>
      </c>
      <c r="C14" s="1">
        <v>1458</v>
      </c>
      <c r="D14" s="1">
        <v>173</v>
      </c>
      <c r="E14" s="1">
        <v>145</v>
      </c>
      <c r="F14" s="1">
        <v>69</v>
      </c>
      <c r="G14" s="1">
        <v>853</v>
      </c>
      <c r="O14" s="4"/>
      <c r="P14" s="4"/>
      <c r="Q14" s="4"/>
      <c r="R14" s="4"/>
      <c r="S14" s="4"/>
      <c r="T14" s="4"/>
      <c r="U14" s="4"/>
    </row>
    <row r="15" spans="1:21" x14ac:dyDescent="0.2">
      <c r="A15" s="1" t="s">
        <v>62</v>
      </c>
      <c r="B15" s="1">
        <v>23</v>
      </c>
      <c r="C15" s="1">
        <v>2448</v>
      </c>
      <c r="D15" s="1">
        <v>241</v>
      </c>
      <c r="E15" s="1">
        <v>191</v>
      </c>
      <c r="F15" s="1">
        <v>73</v>
      </c>
      <c r="G15" s="1">
        <v>1283</v>
      </c>
      <c r="O15" s="4"/>
      <c r="P15" s="4"/>
      <c r="Q15" s="4"/>
      <c r="R15" s="4"/>
      <c r="S15" s="4"/>
      <c r="T15" s="4"/>
      <c r="U15" s="4"/>
    </row>
    <row r="16" spans="1:21" x14ac:dyDescent="0.2">
      <c r="A16" s="1" t="s">
        <v>63</v>
      </c>
      <c r="B16" s="1">
        <v>27</v>
      </c>
      <c r="C16" s="1">
        <v>1730</v>
      </c>
      <c r="D16" s="1">
        <v>124</v>
      </c>
      <c r="E16" s="1">
        <v>122</v>
      </c>
      <c r="F16" s="1">
        <v>61</v>
      </c>
      <c r="G16" s="1">
        <v>679</v>
      </c>
      <c r="O16" s="4"/>
      <c r="P16" s="4"/>
      <c r="Q16" s="4"/>
      <c r="R16" s="4"/>
      <c r="S16" s="4"/>
      <c r="T16" s="4"/>
      <c r="U16" s="4"/>
    </row>
    <row r="17" spans="1:21" x14ac:dyDescent="0.2">
      <c r="A17" s="1" t="s">
        <v>65</v>
      </c>
      <c r="B17" s="1">
        <v>35</v>
      </c>
      <c r="C17" s="1">
        <v>1038</v>
      </c>
      <c r="D17" s="1">
        <v>87</v>
      </c>
      <c r="E17" s="1">
        <v>242</v>
      </c>
      <c r="F17" s="1">
        <v>47</v>
      </c>
      <c r="G17" s="1">
        <v>446</v>
      </c>
      <c r="O17" s="4"/>
      <c r="P17" s="4"/>
      <c r="Q17" s="4"/>
      <c r="R17" s="4"/>
      <c r="S17" s="4"/>
      <c r="T17" s="4"/>
      <c r="U17" s="4"/>
    </row>
    <row r="18" spans="1:21" x14ac:dyDescent="0.2">
      <c r="A18" s="1" t="s">
        <v>67</v>
      </c>
      <c r="B18" s="1">
        <v>25</v>
      </c>
      <c r="C18" s="1">
        <v>1632</v>
      </c>
      <c r="D18" s="1">
        <v>296</v>
      </c>
      <c r="E18" s="1">
        <v>567</v>
      </c>
      <c r="F18" s="1">
        <v>143</v>
      </c>
      <c r="G18" s="1">
        <v>888</v>
      </c>
      <c r="O18" s="4"/>
      <c r="P18" s="4"/>
      <c r="Q18" s="4"/>
      <c r="R18" s="4"/>
      <c r="S18" s="4"/>
      <c r="T18" s="4"/>
      <c r="U18" s="4"/>
    </row>
    <row r="19" spans="1:21" x14ac:dyDescent="0.2">
      <c r="A19" s="1" t="s">
        <v>68</v>
      </c>
      <c r="B19" s="1">
        <v>24</v>
      </c>
      <c r="C19" s="1">
        <v>1541</v>
      </c>
      <c r="D19" s="1">
        <v>174</v>
      </c>
      <c r="E19" s="1">
        <v>226</v>
      </c>
      <c r="F19" s="1">
        <v>90</v>
      </c>
      <c r="G19" s="1">
        <v>720</v>
      </c>
    </row>
    <row r="20" spans="1:21" x14ac:dyDescent="0.2">
      <c r="A20" s="1" t="s">
        <v>69</v>
      </c>
      <c r="B20" s="1">
        <v>34</v>
      </c>
      <c r="C20" s="1">
        <v>2058</v>
      </c>
      <c r="D20" s="1">
        <v>175</v>
      </c>
      <c r="E20" s="1">
        <v>217</v>
      </c>
      <c r="F20" s="1">
        <v>123</v>
      </c>
      <c r="G20" s="1">
        <v>986</v>
      </c>
      <c r="O20" s="8" t="s">
        <v>387</v>
      </c>
      <c r="P20" s="4"/>
      <c r="Q20" s="4"/>
      <c r="R20" s="4"/>
      <c r="S20" s="4"/>
      <c r="T20" s="4"/>
      <c r="U20" s="4"/>
    </row>
    <row r="21" spans="1:21" x14ac:dyDescent="0.2">
      <c r="A21" s="1" t="s">
        <v>71</v>
      </c>
      <c r="B21" s="1">
        <v>30</v>
      </c>
      <c r="C21" s="1">
        <v>2141</v>
      </c>
      <c r="D21" s="1">
        <v>290</v>
      </c>
      <c r="E21" s="1">
        <v>356</v>
      </c>
      <c r="F21" s="1">
        <v>190</v>
      </c>
      <c r="G21" s="1">
        <v>1325</v>
      </c>
      <c r="O21" s="8"/>
      <c r="P21" s="4"/>
      <c r="Q21" s="4"/>
      <c r="R21" s="4"/>
      <c r="S21" s="4"/>
      <c r="T21" s="4"/>
      <c r="U21" s="4"/>
    </row>
    <row r="22" spans="1:21" x14ac:dyDescent="0.2">
      <c r="A22" s="1" t="s">
        <v>73</v>
      </c>
      <c r="B22" s="1">
        <v>20</v>
      </c>
      <c r="C22" s="1">
        <v>1233</v>
      </c>
      <c r="D22" s="1">
        <v>129</v>
      </c>
      <c r="E22" s="1">
        <v>318</v>
      </c>
      <c r="F22" s="1">
        <v>94</v>
      </c>
      <c r="G22" s="1">
        <v>464</v>
      </c>
      <c r="O22" s="8"/>
      <c r="P22" s="4"/>
      <c r="Q22" s="4"/>
      <c r="R22" s="4"/>
      <c r="S22" s="4"/>
      <c r="T22" s="4"/>
      <c r="U22" s="4"/>
    </row>
    <row r="23" spans="1:21" x14ac:dyDescent="0.2">
      <c r="A23" s="1" t="s">
        <v>74</v>
      </c>
      <c r="B23" s="1">
        <v>20</v>
      </c>
      <c r="C23" s="1">
        <v>1367</v>
      </c>
      <c r="D23" s="1">
        <v>133</v>
      </c>
      <c r="E23" s="1">
        <v>171</v>
      </c>
      <c r="F23" s="1">
        <v>71</v>
      </c>
      <c r="G23" s="1">
        <v>625</v>
      </c>
      <c r="O23" s="8"/>
      <c r="P23" s="4"/>
      <c r="Q23" s="4"/>
      <c r="R23" s="4"/>
      <c r="S23" s="4"/>
      <c r="T23" s="4"/>
      <c r="U23" s="4"/>
    </row>
    <row r="24" spans="1:21" x14ac:dyDescent="0.2">
      <c r="A24" s="1" t="s">
        <v>75</v>
      </c>
      <c r="B24" s="1">
        <v>20</v>
      </c>
      <c r="C24" s="1">
        <v>1816</v>
      </c>
      <c r="D24" s="1">
        <v>235</v>
      </c>
      <c r="E24" s="1">
        <v>617</v>
      </c>
      <c r="F24" s="1">
        <v>85</v>
      </c>
      <c r="G24" s="1">
        <v>589</v>
      </c>
      <c r="O24" s="4"/>
      <c r="P24" s="4"/>
      <c r="Q24" s="4"/>
      <c r="R24" s="4"/>
      <c r="S24" s="4"/>
      <c r="T24" s="4"/>
      <c r="U24" s="4"/>
    </row>
    <row r="25" spans="1:21" x14ac:dyDescent="0.2">
      <c r="A25" s="1" t="s">
        <v>77</v>
      </c>
      <c r="B25" s="1">
        <v>21</v>
      </c>
      <c r="C25" s="1">
        <v>1675</v>
      </c>
      <c r="D25" s="1">
        <v>143</v>
      </c>
      <c r="E25" s="1">
        <v>182</v>
      </c>
      <c r="F25" s="1">
        <v>70</v>
      </c>
      <c r="G25" s="1">
        <v>772</v>
      </c>
      <c r="O25" s="4"/>
      <c r="P25" s="4"/>
      <c r="Q25" s="4"/>
      <c r="R25" s="4"/>
      <c r="S25" s="4"/>
      <c r="T25" s="4"/>
      <c r="U25" s="4"/>
    </row>
    <row r="26" spans="1:21" x14ac:dyDescent="0.2">
      <c r="A26" s="1" t="s">
        <v>79</v>
      </c>
      <c r="B26" s="1">
        <v>31</v>
      </c>
      <c r="C26" s="1">
        <v>2418</v>
      </c>
      <c r="D26" s="1">
        <v>442</v>
      </c>
      <c r="E26" s="1">
        <v>804</v>
      </c>
      <c r="F26" s="1">
        <v>136</v>
      </c>
      <c r="G26" s="1">
        <v>1288</v>
      </c>
      <c r="O26" s="4"/>
      <c r="P26" s="4"/>
      <c r="Q26" s="4"/>
      <c r="R26" s="4"/>
      <c r="S26" s="4"/>
      <c r="T26" s="4"/>
      <c r="U26" s="4"/>
    </row>
    <row r="27" spans="1:21" x14ac:dyDescent="0.2">
      <c r="A27" s="1" t="s">
        <v>80</v>
      </c>
      <c r="B27" s="1">
        <v>27</v>
      </c>
      <c r="C27" s="1">
        <v>2578</v>
      </c>
      <c r="D27" s="1">
        <v>521</v>
      </c>
      <c r="E27" s="1">
        <v>580</v>
      </c>
      <c r="F27" s="1">
        <v>181</v>
      </c>
      <c r="G27" s="1">
        <v>1551</v>
      </c>
      <c r="O27" s="4"/>
      <c r="P27" s="4"/>
      <c r="Q27" s="4"/>
      <c r="R27" s="4"/>
      <c r="S27" s="4"/>
      <c r="T27" s="4"/>
      <c r="U27" s="4"/>
    </row>
    <row r="28" spans="1:21" x14ac:dyDescent="0.2">
      <c r="A28" s="1" t="s">
        <v>81</v>
      </c>
      <c r="B28" s="1">
        <v>26</v>
      </c>
      <c r="C28" s="1">
        <v>1866</v>
      </c>
      <c r="D28" s="1">
        <v>143</v>
      </c>
      <c r="E28" s="1">
        <v>285</v>
      </c>
      <c r="F28" s="1">
        <v>61</v>
      </c>
      <c r="G28" s="1">
        <v>544</v>
      </c>
      <c r="O28" s="4"/>
      <c r="P28" s="4"/>
      <c r="Q28" s="4"/>
      <c r="R28" s="4"/>
      <c r="S28" s="4"/>
      <c r="T28" s="4"/>
      <c r="U28" s="4"/>
    </row>
    <row r="29" spans="1:21" x14ac:dyDescent="0.2">
      <c r="A29" s="1" t="s">
        <v>83</v>
      </c>
      <c r="B29" s="1">
        <v>28</v>
      </c>
      <c r="C29" s="1">
        <v>2406</v>
      </c>
      <c r="D29" s="1">
        <v>84</v>
      </c>
      <c r="E29" s="1">
        <v>368</v>
      </c>
      <c r="F29" s="1">
        <v>79</v>
      </c>
      <c r="G29" s="1">
        <v>570</v>
      </c>
      <c r="O29" s="4"/>
      <c r="P29" s="4"/>
      <c r="Q29" s="4"/>
      <c r="R29" s="4"/>
      <c r="S29" s="4"/>
      <c r="T29" s="4"/>
      <c r="U29" s="4"/>
    </row>
    <row r="30" spans="1:21" x14ac:dyDescent="0.2">
      <c r="A30" s="1" t="s">
        <v>84</v>
      </c>
      <c r="B30" s="1">
        <v>21</v>
      </c>
      <c r="C30" s="1">
        <v>1907</v>
      </c>
      <c r="D30" s="1">
        <v>180</v>
      </c>
      <c r="E30" s="1">
        <v>267</v>
      </c>
      <c r="F30" s="1">
        <v>192</v>
      </c>
      <c r="G30" s="1">
        <v>949</v>
      </c>
      <c r="O30" s="4"/>
      <c r="P30" s="4"/>
      <c r="Q30" s="4"/>
      <c r="R30" s="4"/>
      <c r="S30" s="4"/>
      <c r="T30" s="4"/>
      <c r="U30" s="4"/>
    </row>
    <row r="31" spans="1:21" x14ac:dyDescent="0.2">
      <c r="A31" s="1" t="s">
        <v>85</v>
      </c>
      <c r="B31" s="1">
        <v>26</v>
      </c>
      <c r="C31" s="1">
        <v>1002</v>
      </c>
      <c r="D31" s="1">
        <v>180</v>
      </c>
      <c r="E31" s="1">
        <v>261</v>
      </c>
      <c r="F31" s="1">
        <v>53</v>
      </c>
      <c r="G31" s="1">
        <v>654</v>
      </c>
      <c r="O31" s="4"/>
      <c r="P31" s="4"/>
      <c r="Q31" s="4"/>
      <c r="R31" s="4"/>
      <c r="S31" s="4"/>
      <c r="T31" s="4"/>
      <c r="U31" s="4"/>
    </row>
    <row r="32" spans="1:21" x14ac:dyDescent="0.2">
      <c r="A32" s="1" t="s">
        <v>86</v>
      </c>
      <c r="B32" s="1">
        <v>20</v>
      </c>
      <c r="C32" s="1">
        <v>1647</v>
      </c>
      <c r="D32" s="1">
        <v>132</v>
      </c>
      <c r="E32" s="1">
        <v>210</v>
      </c>
      <c r="F32" s="1">
        <v>111</v>
      </c>
      <c r="G32" s="1">
        <v>453</v>
      </c>
      <c r="O32" s="4"/>
      <c r="P32" s="4"/>
      <c r="Q32" s="4"/>
      <c r="R32" s="4"/>
      <c r="S32" s="4"/>
      <c r="T32" s="4"/>
      <c r="U32" s="4"/>
    </row>
    <row r="33" spans="1:21" x14ac:dyDescent="0.2">
      <c r="A33" s="1" t="s">
        <v>87</v>
      </c>
      <c r="B33" s="1">
        <v>26</v>
      </c>
      <c r="C33" s="1">
        <v>2329</v>
      </c>
      <c r="D33" s="1">
        <v>318</v>
      </c>
      <c r="E33" s="1">
        <v>325</v>
      </c>
      <c r="F33" s="1">
        <v>111</v>
      </c>
      <c r="G33" s="1">
        <v>1256</v>
      </c>
      <c r="O33" s="4"/>
      <c r="P33" s="4"/>
      <c r="Q33" s="4"/>
      <c r="R33" s="4"/>
      <c r="S33" s="4"/>
      <c r="T33" s="4"/>
      <c r="U33" s="4"/>
    </row>
    <row r="34" spans="1:21" x14ac:dyDescent="0.2">
      <c r="A34" s="1" t="s">
        <v>88</v>
      </c>
      <c r="B34" s="1">
        <v>27</v>
      </c>
      <c r="C34" s="1">
        <v>1072</v>
      </c>
      <c r="D34" s="1">
        <v>105</v>
      </c>
      <c r="E34" s="1">
        <v>220</v>
      </c>
      <c r="F34" s="1">
        <v>46</v>
      </c>
      <c r="G34" s="1">
        <v>363</v>
      </c>
      <c r="O34" s="4"/>
      <c r="P34" s="4"/>
      <c r="Q34" s="4"/>
      <c r="R34" s="4"/>
      <c r="S34" s="4"/>
      <c r="T34" s="4"/>
      <c r="U34" s="4"/>
    </row>
    <row r="35" spans="1:21" x14ac:dyDescent="0.2">
      <c r="A35" s="1" t="s">
        <v>89</v>
      </c>
      <c r="B35" s="1">
        <v>22</v>
      </c>
      <c r="C35" s="1">
        <v>1852</v>
      </c>
      <c r="D35" s="1">
        <v>289</v>
      </c>
      <c r="E35" s="1">
        <v>648</v>
      </c>
      <c r="F35" s="1">
        <v>117</v>
      </c>
      <c r="G35" s="1">
        <v>931</v>
      </c>
      <c r="O35" s="4"/>
      <c r="P35" s="4"/>
      <c r="Q35" s="4"/>
      <c r="R35" s="4"/>
      <c r="S35" s="4"/>
      <c r="T35" s="4"/>
      <c r="U35" s="4"/>
    </row>
    <row r="36" spans="1:21" x14ac:dyDescent="0.2">
      <c r="A36" s="1" t="s">
        <v>90</v>
      </c>
      <c r="B36" s="1">
        <v>26</v>
      </c>
      <c r="C36" s="1">
        <v>1374</v>
      </c>
      <c r="D36" s="1">
        <v>153</v>
      </c>
      <c r="E36" s="1">
        <v>318</v>
      </c>
      <c r="F36" s="1">
        <v>81</v>
      </c>
      <c r="G36" s="1">
        <v>548</v>
      </c>
    </row>
    <row r="37" spans="1:21" x14ac:dyDescent="0.2">
      <c r="A37" s="1" t="s">
        <v>92</v>
      </c>
      <c r="B37" s="1">
        <v>22</v>
      </c>
      <c r="C37" s="1">
        <v>1889</v>
      </c>
      <c r="D37" s="1">
        <v>492</v>
      </c>
      <c r="E37" s="1">
        <v>325</v>
      </c>
      <c r="F37" s="1">
        <v>196</v>
      </c>
      <c r="G37" s="1">
        <v>1564</v>
      </c>
      <c r="O37" s="8" t="s">
        <v>388</v>
      </c>
      <c r="P37" s="4"/>
      <c r="Q37" s="4"/>
      <c r="R37" s="4"/>
      <c r="S37" s="4"/>
      <c r="T37" s="4"/>
      <c r="U37" s="4"/>
    </row>
    <row r="38" spans="1:21" x14ac:dyDescent="0.2">
      <c r="A38" s="1" t="s">
        <v>94</v>
      </c>
      <c r="B38" s="1">
        <v>24</v>
      </c>
      <c r="C38" s="1">
        <v>1567</v>
      </c>
      <c r="D38" s="1">
        <v>115</v>
      </c>
      <c r="E38" s="1">
        <v>197</v>
      </c>
      <c r="F38" s="1">
        <v>45</v>
      </c>
      <c r="G38" s="1">
        <v>619</v>
      </c>
      <c r="O38" s="8"/>
      <c r="P38" s="4"/>
      <c r="Q38" s="4"/>
      <c r="R38" s="4"/>
      <c r="S38" s="4"/>
      <c r="T38" s="4"/>
      <c r="U38" s="4"/>
    </row>
    <row r="39" spans="1:21" x14ac:dyDescent="0.2">
      <c r="A39" s="1" t="s">
        <v>96</v>
      </c>
      <c r="B39" s="1">
        <v>21</v>
      </c>
      <c r="C39" s="1">
        <v>1174</v>
      </c>
      <c r="D39" s="1">
        <v>84</v>
      </c>
      <c r="E39" s="1">
        <v>227</v>
      </c>
      <c r="F39" s="1">
        <v>56</v>
      </c>
      <c r="G39" s="1">
        <v>339</v>
      </c>
      <c r="O39" s="8"/>
      <c r="P39" s="4"/>
      <c r="Q39" s="4"/>
      <c r="R39" s="4"/>
      <c r="S39" s="4"/>
      <c r="T39" s="4"/>
      <c r="U39" s="4"/>
    </row>
    <row r="40" spans="1:21" x14ac:dyDescent="0.2">
      <c r="A40" s="1" t="s">
        <v>97</v>
      </c>
      <c r="B40" s="1">
        <v>22</v>
      </c>
      <c r="C40" s="1">
        <v>2110</v>
      </c>
      <c r="D40" s="1">
        <v>208</v>
      </c>
      <c r="E40" s="1">
        <v>214</v>
      </c>
      <c r="F40" s="1">
        <v>108</v>
      </c>
      <c r="G40" s="1">
        <v>679</v>
      </c>
      <c r="O40" s="8"/>
      <c r="P40" s="4"/>
      <c r="Q40" s="4"/>
      <c r="R40" s="4"/>
      <c r="S40" s="4"/>
      <c r="T40" s="4"/>
      <c r="U40" s="4"/>
    </row>
    <row r="41" spans="1:21" x14ac:dyDescent="0.2">
      <c r="A41" s="1" t="s">
        <v>98</v>
      </c>
      <c r="B41" s="1">
        <v>23</v>
      </c>
      <c r="C41" s="1">
        <v>1230</v>
      </c>
      <c r="D41" s="1">
        <v>199</v>
      </c>
      <c r="E41" s="1">
        <v>268</v>
      </c>
      <c r="F41" s="1">
        <v>56</v>
      </c>
      <c r="G41" s="1">
        <v>648</v>
      </c>
      <c r="O41" s="4"/>
      <c r="P41" s="4"/>
      <c r="Q41" s="4"/>
      <c r="R41" s="4"/>
      <c r="S41" s="4"/>
      <c r="T41" s="4"/>
      <c r="U41" s="4"/>
    </row>
    <row r="42" spans="1:21" x14ac:dyDescent="0.2">
      <c r="A42" s="1" t="s">
        <v>99</v>
      </c>
      <c r="B42" s="1">
        <v>26</v>
      </c>
      <c r="C42" s="1">
        <v>2476</v>
      </c>
      <c r="D42" s="1">
        <v>492</v>
      </c>
      <c r="E42" s="1">
        <v>727</v>
      </c>
      <c r="F42" s="1">
        <v>226</v>
      </c>
      <c r="G42" s="1">
        <v>1818</v>
      </c>
      <c r="O42" s="4"/>
      <c r="P42" s="4"/>
      <c r="Q42" s="4"/>
      <c r="R42" s="4"/>
      <c r="S42" s="4"/>
      <c r="T42" s="4"/>
      <c r="U42" s="4"/>
    </row>
    <row r="43" spans="1:21" x14ac:dyDescent="0.2">
      <c r="A43" s="1" t="s">
        <v>101</v>
      </c>
      <c r="B43" s="1">
        <v>33</v>
      </c>
      <c r="C43" s="1">
        <v>2678</v>
      </c>
      <c r="D43" s="1">
        <v>469</v>
      </c>
      <c r="E43" s="1">
        <v>580</v>
      </c>
      <c r="F43" s="1">
        <v>295</v>
      </c>
      <c r="G43" s="1">
        <v>1441</v>
      </c>
      <c r="O43" s="4"/>
      <c r="P43" s="4"/>
      <c r="Q43" s="4"/>
      <c r="R43" s="4"/>
      <c r="S43" s="4"/>
      <c r="T43" s="4"/>
      <c r="U43" s="4"/>
    </row>
    <row r="44" spans="1:21" x14ac:dyDescent="0.2">
      <c r="A44" s="1" t="s">
        <v>103</v>
      </c>
      <c r="B44" s="1">
        <v>27</v>
      </c>
      <c r="C44" s="1">
        <v>1026</v>
      </c>
      <c r="D44" s="1">
        <v>109</v>
      </c>
      <c r="E44" s="1">
        <v>163</v>
      </c>
      <c r="F44" s="1">
        <v>31</v>
      </c>
      <c r="G44" s="1">
        <v>284</v>
      </c>
      <c r="O44" s="4"/>
      <c r="P44" s="4"/>
      <c r="Q44" s="4"/>
      <c r="R44" s="4"/>
      <c r="S44" s="4"/>
      <c r="T44" s="4"/>
      <c r="U44" s="4"/>
    </row>
    <row r="45" spans="1:21" x14ac:dyDescent="0.2">
      <c r="A45" s="1" t="s">
        <v>104</v>
      </c>
      <c r="B45" s="1">
        <v>31</v>
      </c>
      <c r="C45" s="1">
        <v>1085</v>
      </c>
      <c r="D45" s="1">
        <v>126</v>
      </c>
      <c r="E45" s="1">
        <v>281</v>
      </c>
      <c r="F45" s="1">
        <v>57</v>
      </c>
      <c r="G45" s="1">
        <v>432</v>
      </c>
      <c r="O45" s="4"/>
      <c r="P45" s="4"/>
      <c r="Q45" s="4"/>
      <c r="R45" s="4"/>
      <c r="S45" s="4"/>
      <c r="T45" s="4"/>
      <c r="U45" s="4"/>
    </row>
    <row r="46" spans="1:21" x14ac:dyDescent="0.2">
      <c r="A46" s="1" t="s">
        <v>106</v>
      </c>
      <c r="B46" s="1">
        <v>20</v>
      </c>
      <c r="C46" s="1">
        <v>1334</v>
      </c>
      <c r="D46" s="1">
        <v>168</v>
      </c>
      <c r="E46" s="1">
        <v>186</v>
      </c>
      <c r="F46" s="1">
        <v>114</v>
      </c>
      <c r="G46" s="1">
        <v>587</v>
      </c>
      <c r="O46" s="4"/>
      <c r="P46" s="4"/>
      <c r="Q46" s="4"/>
      <c r="R46" s="4"/>
      <c r="S46" s="4"/>
      <c r="T46" s="4"/>
      <c r="U46" s="4"/>
    </row>
    <row r="47" spans="1:21" x14ac:dyDescent="0.2">
      <c r="A47" s="1" t="s">
        <v>107</v>
      </c>
      <c r="B47" s="1">
        <v>20</v>
      </c>
      <c r="C47" s="1">
        <v>1176</v>
      </c>
      <c r="D47" s="1">
        <v>171</v>
      </c>
      <c r="E47" s="1">
        <v>161</v>
      </c>
      <c r="F47" s="1">
        <v>55</v>
      </c>
      <c r="G47" s="1">
        <v>570</v>
      </c>
      <c r="O47" s="4"/>
      <c r="P47" s="4"/>
      <c r="Q47" s="4"/>
      <c r="R47" s="4"/>
      <c r="S47" s="4"/>
      <c r="T47" s="4"/>
      <c r="U47" s="4"/>
    </row>
    <row r="48" spans="1:21" x14ac:dyDescent="0.2">
      <c r="A48" s="1" t="s">
        <v>109</v>
      </c>
      <c r="B48" s="1">
        <v>26</v>
      </c>
      <c r="C48" s="1">
        <v>1537</v>
      </c>
      <c r="D48" s="1">
        <v>195</v>
      </c>
      <c r="E48" s="1">
        <v>379</v>
      </c>
      <c r="F48" s="1">
        <v>73</v>
      </c>
      <c r="G48" s="1">
        <v>786</v>
      </c>
      <c r="O48" s="4"/>
      <c r="P48" s="4"/>
      <c r="Q48" s="4"/>
      <c r="R48" s="4"/>
      <c r="S48" s="4"/>
      <c r="T48" s="4"/>
      <c r="U48" s="4"/>
    </row>
    <row r="49" spans="1:21" x14ac:dyDescent="0.2">
      <c r="A49" s="1" t="s">
        <v>110</v>
      </c>
      <c r="B49" s="1">
        <v>27</v>
      </c>
      <c r="C49" s="1">
        <v>1486</v>
      </c>
      <c r="D49" s="1">
        <v>162</v>
      </c>
      <c r="E49" s="1">
        <v>173</v>
      </c>
      <c r="F49" s="1">
        <v>87</v>
      </c>
      <c r="G49" s="1">
        <v>706</v>
      </c>
      <c r="O49" s="4"/>
      <c r="P49" s="4"/>
      <c r="Q49" s="4"/>
      <c r="R49" s="4"/>
      <c r="S49" s="4"/>
      <c r="T49" s="4"/>
      <c r="U49" s="4"/>
    </row>
    <row r="50" spans="1:21" x14ac:dyDescent="0.2">
      <c r="A50" s="1" t="s">
        <v>112</v>
      </c>
      <c r="B50" s="1">
        <v>22</v>
      </c>
      <c r="C50" s="1">
        <v>1665</v>
      </c>
      <c r="D50" s="1">
        <v>163</v>
      </c>
      <c r="E50" s="1">
        <v>212</v>
      </c>
      <c r="F50" s="1">
        <v>88</v>
      </c>
      <c r="G50" s="1">
        <v>877</v>
      </c>
      <c r="O50" s="4"/>
      <c r="P50" s="4"/>
      <c r="Q50" s="4"/>
      <c r="R50" s="4"/>
      <c r="S50" s="4"/>
      <c r="T50" s="4"/>
      <c r="U50" s="4"/>
    </row>
    <row r="51" spans="1:21" x14ac:dyDescent="0.2">
      <c r="A51" s="1" t="s">
        <v>113</v>
      </c>
      <c r="B51" s="1">
        <v>36</v>
      </c>
      <c r="C51" s="1">
        <v>1050</v>
      </c>
      <c r="D51" s="1">
        <v>238</v>
      </c>
      <c r="E51" s="1">
        <v>258</v>
      </c>
      <c r="F51" s="1">
        <v>44</v>
      </c>
      <c r="G51" s="1">
        <v>607</v>
      </c>
      <c r="O51" s="4"/>
      <c r="P51" s="4"/>
      <c r="Q51" s="4"/>
      <c r="R51" s="4"/>
      <c r="S51" s="4"/>
      <c r="T51" s="4"/>
      <c r="U51" s="4"/>
    </row>
    <row r="52" spans="1:21" x14ac:dyDescent="0.2">
      <c r="A52" t="s">
        <v>114</v>
      </c>
      <c r="B52">
        <v>25</v>
      </c>
      <c r="C52">
        <v>2317</v>
      </c>
      <c r="D52">
        <v>258</v>
      </c>
      <c r="E52">
        <v>425</v>
      </c>
      <c r="F52">
        <v>84</v>
      </c>
      <c r="G52">
        <v>872</v>
      </c>
      <c r="O52" s="4"/>
      <c r="P52" s="4"/>
      <c r="Q52" s="4"/>
      <c r="R52" s="4"/>
      <c r="S52" s="4"/>
      <c r="T52" s="4"/>
      <c r="U52" s="4"/>
    </row>
    <row r="53" spans="1:21" x14ac:dyDescent="0.2">
      <c r="A53" t="s">
        <v>115</v>
      </c>
      <c r="B53">
        <v>23</v>
      </c>
      <c r="C53">
        <v>1466</v>
      </c>
      <c r="D53">
        <v>148</v>
      </c>
      <c r="E53">
        <v>187</v>
      </c>
      <c r="F53">
        <v>93</v>
      </c>
      <c r="G53">
        <v>692</v>
      </c>
    </row>
    <row r="54" spans="1:21" x14ac:dyDescent="0.2">
      <c r="O54" s="8" t="s">
        <v>389</v>
      </c>
      <c r="P54" s="4"/>
      <c r="Q54" s="4"/>
      <c r="R54" s="4"/>
      <c r="S54" s="4"/>
      <c r="T54" s="4"/>
      <c r="U54" s="4"/>
    </row>
    <row r="55" spans="1:21" x14ac:dyDescent="0.2">
      <c r="O55" s="8"/>
      <c r="P55" s="4"/>
      <c r="Q55" s="4"/>
      <c r="R55" s="4"/>
      <c r="S55" s="4"/>
      <c r="T55" s="4"/>
      <c r="U55" s="4"/>
    </row>
    <row r="56" spans="1:21" x14ac:dyDescent="0.2">
      <c r="O56" s="8"/>
      <c r="P56" s="4"/>
      <c r="Q56" s="4"/>
      <c r="R56" s="4"/>
      <c r="S56" s="4"/>
      <c r="T56" s="4"/>
      <c r="U56" s="4"/>
    </row>
    <row r="57" spans="1:21" x14ac:dyDescent="0.2">
      <c r="O57" s="8"/>
      <c r="P57" s="4"/>
      <c r="Q57" s="4"/>
      <c r="R57" s="4"/>
      <c r="S57" s="4"/>
      <c r="T57" s="4"/>
      <c r="U57" s="4"/>
    </row>
    <row r="58" spans="1:21" x14ac:dyDescent="0.2">
      <c r="O58" s="4"/>
      <c r="P58" s="4"/>
      <c r="Q58" s="4"/>
      <c r="R58" s="4"/>
      <c r="S58" s="4"/>
      <c r="T58" s="4"/>
      <c r="U58" s="4"/>
    </row>
    <row r="59" spans="1:21" x14ac:dyDescent="0.2">
      <c r="O59" s="4"/>
      <c r="P59" s="4"/>
      <c r="Q59" s="4"/>
      <c r="R59" s="4"/>
      <c r="S59" s="4"/>
      <c r="T59" s="4"/>
      <c r="U59" s="4"/>
    </row>
    <row r="60" spans="1:21" x14ac:dyDescent="0.2">
      <c r="O60" s="4"/>
      <c r="P60" s="4"/>
      <c r="Q60" s="4"/>
      <c r="R60" s="4"/>
      <c r="S60" s="4"/>
      <c r="T60" s="4"/>
      <c r="U60" s="4"/>
    </row>
    <row r="61" spans="1:21" x14ac:dyDescent="0.2">
      <c r="O61" s="4"/>
      <c r="P61" s="4"/>
      <c r="Q61" s="4"/>
      <c r="R61" s="4"/>
      <c r="S61" s="4"/>
      <c r="T61" s="4"/>
      <c r="U61" s="4"/>
    </row>
    <row r="62" spans="1:21" x14ac:dyDescent="0.2">
      <c r="O62" s="4"/>
      <c r="P62" s="4"/>
      <c r="Q62" s="4"/>
      <c r="R62" s="4"/>
      <c r="S62" s="4"/>
      <c r="T62" s="4"/>
      <c r="U62" s="4"/>
    </row>
    <row r="63" spans="1:21" x14ac:dyDescent="0.2">
      <c r="O63" s="4"/>
      <c r="P63" s="4"/>
      <c r="Q63" s="4"/>
      <c r="R63" s="4"/>
      <c r="S63" s="4"/>
      <c r="T63" s="4"/>
      <c r="U63" s="4"/>
    </row>
    <row r="64" spans="1:21" x14ac:dyDescent="0.2">
      <c r="O64" s="4"/>
      <c r="P64" s="4"/>
      <c r="Q64" s="4"/>
      <c r="R64" s="4"/>
      <c r="S64" s="4"/>
      <c r="T64" s="4"/>
      <c r="U64" s="4"/>
    </row>
    <row r="65" spans="15:21" x14ac:dyDescent="0.2">
      <c r="O65" s="4"/>
      <c r="P65" s="4"/>
      <c r="Q65" s="4"/>
      <c r="R65" s="4"/>
      <c r="S65" s="4"/>
      <c r="T65" s="4"/>
      <c r="U65" s="4"/>
    </row>
    <row r="66" spans="15:21" x14ac:dyDescent="0.2">
      <c r="O66" s="4"/>
      <c r="P66" s="4"/>
      <c r="Q66" s="4"/>
      <c r="R66" s="4"/>
      <c r="S66" s="4"/>
      <c r="T66" s="4"/>
      <c r="U66" s="4"/>
    </row>
    <row r="67" spans="15:21" x14ac:dyDescent="0.2">
      <c r="O67" s="4"/>
      <c r="P67" s="4"/>
      <c r="Q67" s="4"/>
      <c r="R67" s="4"/>
      <c r="S67" s="4"/>
      <c r="T67" s="4"/>
      <c r="U67" s="4"/>
    </row>
    <row r="68" spans="15:21" x14ac:dyDescent="0.2">
      <c r="O68" s="4"/>
      <c r="P68" s="4"/>
      <c r="Q68" s="4"/>
      <c r="R68" s="4"/>
      <c r="S68" s="4"/>
      <c r="T68" s="4"/>
      <c r="U68" s="4"/>
    </row>
    <row r="69" spans="15:21" x14ac:dyDescent="0.2">
      <c r="O69" s="4"/>
      <c r="P69" s="4"/>
      <c r="Q69" s="4"/>
      <c r="R69" s="4"/>
      <c r="S69" s="4"/>
      <c r="T69" s="4"/>
      <c r="U69" s="4"/>
    </row>
    <row r="71" spans="15:21" x14ac:dyDescent="0.2">
      <c r="O71" s="8" t="s">
        <v>390</v>
      </c>
      <c r="P71" s="4"/>
      <c r="Q71" s="4"/>
      <c r="R71" s="4"/>
      <c r="S71" s="4"/>
      <c r="T71" s="4"/>
      <c r="U71" s="4"/>
    </row>
    <row r="72" spans="15:21" x14ac:dyDescent="0.2">
      <c r="O72" s="8"/>
      <c r="P72" s="4"/>
      <c r="Q72" s="4"/>
      <c r="R72" s="4"/>
      <c r="S72" s="4"/>
      <c r="T72" s="4"/>
      <c r="U72" s="4"/>
    </row>
    <row r="73" spans="15:21" x14ac:dyDescent="0.2">
      <c r="O73" s="8"/>
      <c r="P73" s="4"/>
      <c r="Q73" s="4"/>
      <c r="R73" s="4"/>
      <c r="S73" s="4"/>
      <c r="T73" s="4"/>
      <c r="U73" s="4"/>
    </row>
    <row r="74" spans="15:21" x14ac:dyDescent="0.2">
      <c r="O74" s="8"/>
      <c r="P74" s="4"/>
      <c r="Q74" s="4"/>
      <c r="R74" s="4"/>
      <c r="S74" s="4"/>
      <c r="T74" s="4"/>
      <c r="U74" s="4"/>
    </row>
    <row r="75" spans="15:21" x14ac:dyDescent="0.2">
      <c r="O75" s="4"/>
      <c r="P75" s="4"/>
      <c r="Q75" s="4"/>
      <c r="R75" s="4"/>
      <c r="S75" s="4"/>
      <c r="T75" s="4"/>
      <c r="U75" s="4"/>
    </row>
    <row r="76" spans="15:21" x14ac:dyDescent="0.2">
      <c r="O76" s="4"/>
      <c r="P76" s="4"/>
      <c r="Q76" s="4"/>
      <c r="R76" s="4"/>
      <c r="S76" s="4"/>
      <c r="T76" s="4"/>
      <c r="U76" s="4"/>
    </row>
    <row r="77" spans="15:21" x14ac:dyDescent="0.2">
      <c r="O77" s="4"/>
      <c r="P77" s="4"/>
      <c r="Q77" s="4"/>
      <c r="R77" s="4"/>
      <c r="S77" s="4"/>
      <c r="T77" s="4"/>
      <c r="U77" s="4"/>
    </row>
    <row r="78" spans="15:21" x14ac:dyDescent="0.2">
      <c r="O78" s="4"/>
      <c r="P78" s="4"/>
      <c r="Q78" s="4"/>
      <c r="R78" s="4"/>
      <c r="S78" s="4"/>
      <c r="T78" s="4"/>
      <c r="U78" s="4"/>
    </row>
    <row r="79" spans="15:21" x14ac:dyDescent="0.2">
      <c r="O79" s="4"/>
      <c r="P79" s="4"/>
      <c r="Q79" s="4"/>
      <c r="R79" s="4"/>
      <c r="S79" s="4"/>
      <c r="T79" s="4"/>
      <c r="U79" s="4"/>
    </row>
    <row r="80" spans="15:21" x14ac:dyDescent="0.2">
      <c r="O80" s="4"/>
      <c r="P80" s="4"/>
      <c r="Q80" s="4"/>
      <c r="R80" s="4"/>
      <c r="S80" s="4"/>
      <c r="T80" s="4"/>
      <c r="U80" s="4"/>
    </row>
    <row r="81" spans="15:21" x14ac:dyDescent="0.2">
      <c r="O81" s="4"/>
      <c r="P81" s="4"/>
      <c r="Q81" s="4"/>
      <c r="R81" s="4"/>
      <c r="S81" s="4"/>
      <c r="T81" s="4"/>
      <c r="U81" s="4"/>
    </row>
    <row r="82" spans="15:21" x14ac:dyDescent="0.2">
      <c r="O82" s="4"/>
      <c r="P82" s="4"/>
      <c r="Q82" s="4"/>
      <c r="R82" s="4"/>
      <c r="S82" s="4"/>
      <c r="T82" s="4"/>
      <c r="U82" s="4"/>
    </row>
    <row r="83" spans="15:21" x14ac:dyDescent="0.2">
      <c r="O83" s="4"/>
      <c r="P83" s="4"/>
      <c r="Q83" s="4"/>
      <c r="R83" s="4"/>
      <c r="S83" s="4"/>
      <c r="T83" s="4"/>
      <c r="U83" s="4"/>
    </row>
    <row r="84" spans="15:21" x14ac:dyDescent="0.2">
      <c r="O84" s="4"/>
      <c r="P84" s="4"/>
      <c r="Q84" s="4"/>
      <c r="R84" s="4"/>
      <c r="S84" s="4"/>
      <c r="T84" s="4"/>
      <c r="U84" s="4"/>
    </row>
    <row r="85" spans="15:21" x14ac:dyDescent="0.2">
      <c r="O85" s="4"/>
      <c r="P85" s="4"/>
      <c r="Q85" s="4"/>
      <c r="R85" s="4"/>
      <c r="S85" s="4"/>
      <c r="T85" s="4"/>
      <c r="U85" s="4"/>
    </row>
    <row r="86" spans="15:21" x14ac:dyDescent="0.2">
      <c r="O86" s="4"/>
      <c r="P86" s="4"/>
      <c r="Q86" s="4"/>
      <c r="R86" s="4"/>
      <c r="S86" s="4"/>
      <c r="T86" s="4"/>
      <c r="U86" s="4"/>
    </row>
    <row r="88" spans="15:21" x14ac:dyDescent="0.2">
      <c r="O88" s="9"/>
      <c r="P88" s="10"/>
      <c r="Q88" s="10"/>
      <c r="R88" s="10"/>
      <c r="S88" s="10"/>
      <c r="T88" s="10"/>
      <c r="U88" s="10"/>
    </row>
    <row r="89" spans="15:21" x14ac:dyDescent="0.2">
      <c r="O89" s="9"/>
      <c r="P89" s="10"/>
      <c r="Q89" s="10"/>
      <c r="R89" s="10"/>
      <c r="S89" s="10"/>
      <c r="T89" s="10"/>
      <c r="U89" s="10"/>
    </row>
    <row r="90" spans="15:21" x14ac:dyDescent="0.2">
      <c r="O90" s="9"/>
      <c r="P90" s="10"/>
      <c r="Q90" s="10"/>
      <c r="R90" s="10"/>
      <c r="S90" s="10"/>
      <c r="T90" s="10"/>
      <c r="U90" s="10"/>
    </row>
    <row r="91" spans="15:21" x14ac:dyDescent="0.2">
      <c r="O91" s="9"/>
      <c r="P91" s="10"/>
      <c r="Q91" s="10"/>
      <c r="R91" s="10"/>
      <c r="S91" s="10"/>
      <c r="T91" s="10"/>
      <c r="U91" s="10"/>
    </row>
    <row r="92" spans="15:21" x14ac:dyDescent="0.2">
      <c r="O92" s="10"/>
      <c r="P92" s="10"/>
      <c r="Q92" s="10"/>
      <c r="R92" s="10"/>
      <c r="S92" s="10"/>
      <c r="T92" s="10"/>
      <c r="U92" s="10"/>
    </row>
    <row r="93" spans="15:21" x14ac:dyDescent="0.2">
      <c r="O93" s="10"/>
      <c r="P93" s="10"/>
      <c r="Q93" s="10"/>
      <c r="R93" s="10"/>
      <c r="S93" s="10"/>
      <c r="T93" s="10"/>
      <c r="U93" s="10"/>
    </row>
    <row r="94" spans="15:21" x14ac:dyDescent="0.2">
      <c r="O94" s="10"/>
      <c r="P94" s="10"/>
      <c r="Q94" s="10"/>
      <c r="R94" s="10"/>
      <c r="S94" s="10"/>
      <c r="T94" s="10"/>
      <c r="U94" s="10"/>
    </row>
    <row r="95" spans="15:21" x14ac:dyDescent="0.2">
      <c r="O95" s="10"/>
      <c r="P95" s="10"/>
      <c r="Q95" s="10"/>
      <c r="R95" s="10"/>
      <c r="S95" s="10"/>
      <c r="T95" s="10"/>
      <c r="U95" s="10"/>
    </row>
    <row r="96" spans="15:21" x14ac:dyDescent="0.2">
      <c r="O96" s="10"/>
      <c r="P96" s="10"/>
      <c r="Q96" s="10"/>
      <c r="R96" s="10"/>
      <c r="S96" s="10"/>
      <c r="T96" s="10"/>
      <c r="U96" s="10"/>
    </row>
    <row r="97" spans="15:21" x14ac:dyDescent="0.2">
      <c r="O97" s="10"/>
      <c r="P97" s="10"/>
      <c r="Q97" s="10"/>
      <c r="R97" s="10"/>
      <c r="S97" s="10"/>
      <c r="T97" s="10"/>
      <c r="U97" s="10"/>
    </row>
    <row r="98" spans="15:21" x14ac:dyDescent="0.2">
      <c r="O98" s="10"/>
      <c r="P98" s="10"/>
      <c r="Q98" s="10"/>
      <c r="R98" s="10"/>
      <c r="S98" s="10"/>
      <c r="T98" s="10"/>
      <c r="U98" s="10"/>
    </row>
    <row r="99" spans="15:21" x14ac:dyDescent="0.2">
      <c r="O99" s="10"/>
      <c r="P99" s="10"/>
      <c r="Q99" s="10"/>
      <c r="R99" s="10"/>
      <c r="S99" s="10"/>
      <c r="T99" s="10"/>
      <c r="U99" s="10"/>
    </row>
    <row r="100" spans="15:21" x14ac:dyDescent="0.2">
      <c r="O100" s="10"/>
      <c r="P100" s="10"/>
      <c r="Q100" s="10"/>
      <c r="R100" s="10"/>
      <c r="S100" s="10"/>
      <c r="T100" s="10"/>
      <c r="U100" s="10"/>
    </row>
    <row r="101" spans="15:21" x14ac:dyDescent="0.2">
      <c r="O101" s="10"/>
      <c r="P101" s="10"/>
      <c r="Q101" s="10"/>
      <c r="R101" s="10"/>
      <c r="S101" s="10"/>
      <c r="T101" s="10"/>
      <c r="U101" s="10"/>
    </row>
    <row r="102" spans="15:21" x14ac:dyDescent="0.2">
      <c r="O102" s="10"/>
      <c r="P102" s="10"/>
      <c r="Q102" s="10"/>
      <c r="R102" s="10"/>
      <c r="S102" s="10"/>
      <c r="T102" s="10"/>
      <c r="U102" s="10"/>
    </row>
    <row r="103" spans="15:21" x14ac:dyDescent="0.2">
      <c r="O103" s="10"/>
      <c r="P103" s="10"/>
      <c r="Q103" s="10"/>
      <c r="R103" s="10"/>
      <c r="S103" s="10"/>
      <c r="T103" s="10"/>
      <c r="U103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5627-848A-40E0-A823-C2F8FCE0C840}">
  <dimension ref="A1:J53"/>
  <sheetViews>
    <sheetView topLeftCell="B1" workbookViewId="0">
      <pane ySplit="1" topLeftCell="A5" activePane="bottomLeft" state="frozen"/>
      <selection pane="bottomLeft" activeCell="I37" sqref="I37"/>
    </sheetView>
  </sheetViews>
  <sheetFormatPr baseColWidth="10" defaultColWidth="8.83203125" defaultRowHeight="15" x14ac:dyDescent="0.2"/>
  <cols>
    <col min="1" max="1" width="21.5" bestFit="1" customWidth="1"/>
    <col min="9" max="9" width="14.1640625" bestFit="1" customWidth="1"/>
  </cols>
  <sheetData>
    <row r="1" spans="1:7" x14ac:dyDescent="0.2">
      <c r="A1" s="2" t="s">
        <v>2</v>
      </c>
      <c r="B1" s="2" t="s">
        <v>4</v>
      </c>
      <c r="C1" s="2" t="s">
        <v>8</v>
      </c>
      <c r="D1" s="2" t="s">
        <v>15</v>
      </c>
      <c r="E1" s="2" t="s">
        <v>24</v>
      </c>
      <c r="F1" s="2" t="s">
        <v>28</v>
      </c>
      <c r="G1" s="2" t="s">
        <v>30</v>
      </c>
    </row>
    <row r="2" spans="1:7" x14ac:dyDescent="0.2">
      <c r="A2" s="1" t="s">
        <v>34</v>
      </c>
      <c r="B2" s="1">
        <v>35</v>
      </c>
      <c r="C2" s="1">
        <v>2005</v>
      </c>
      <c r="D2" s="1">
        <v>177</v>
      </c>
      <c r="E2" s="1">
        <v>530</v>
      </c>
      <c r="F2" s="1">
        <v>65</v>
      </c>
      <c r="G2" s="1">
        <v>701</v>
      </c>
    </row>
    <row r="3" spans="1:7" x14ac:dyDescent="0.2">
      <c r="A3" s="1" t="s">
        <v>37</v>
      </c>
      <c r="B3" s="1">
        <v>25</v>
      </c>
      <c r="C3" s="1">
        <v>1179</v>
      </c>
      <c r="D3" s="1">
        <v>130</v>
      </c>
      <c r="E3" s="1">
        <v>142</v>
      </c>
      <c r="F3" s="1">
        <v>44</v>
      </c>
      <c r="G3" s="1">
        <v>450</v>
      </c>
    </row>
    <row r="4" spans="1:7" x14ac:dyDescent="0.2">
      <c r="A4" s="1" t="s">
        <v>40</v>
      </c>
      <c r="B4" s="1">
        <v>32</v>
      </c>
      <c r="C4" s="1">
        <v>1416</v>
      </c>
      <c r="D4" s="1">
        <v>63</v>
      </c>
      <c r="E4" s="1">
        <v>135</v>
      </c>
      <c r="F4" s="1">
        <v>49</v>
      </c>
      <c r="G4" s="1">
        <v>541</v>
      </c>
    </row>
    <row r="5" spans="1:7" x14ac:dyDescent="0.2">
      <c r="A5" s="1" t="s">
        <v>43</v>
      </c>
      <c r="B5" s="1">
        <v>19</v>
      </c>
      <c r="C5" s="1">
        <v>1700</v>
      </c>
      <c r="D5" s="1">
        <v>225</v>
      </c>
      <c r="E5" s="1">
        <v>421</v>
      </c>
      <c r="F5" s="1">
        <v>171</v>
      </c>
      <c r="G5" s="1">
        <v>674</v>
      </c>
    </row>
    <row r="6" spans="1:7" x14ac:dyDescent="0.2">
      <c r="A6" s="1" t="s">
        <v>45</v>
      </c>
      <c r="B6" s="1">
        <v>21</v>
      </c>
      <c r="C6" s="1">
        <v>1656</v>
      </c>
      <c r="D6" s="1">
        <v>219</v>
      </c>
      <c r="E6" s="1">
        <v>297</v>
      </c>
      <c r="F6" s="1">
        <v>60</v>
      </c>
      <c r="G6" s="1">
        <v>696</v>
      </c>
    </row>
    <row r="7" spans="1:7" x14ac:dyDescent="0.2">
      <c r="A7" s="1" t="s">
        <v>47</v>
      </c>
      <c r="B7" s="1">
        <v>25</v>
      </c>
      <c r="C7" s="1">
        <v>1235</v>
      </c>
      <c r="D7" s="1">
        <v>139</v>
      </c>
      <c r="E7" s="1">
        <v>297</v>
      </c>
      <c r="F7" s="1">
        <v>54</v>
      </c>
      <c r="G7" s="1">
        <v>540</v>
      </c>
    </row>
    <row r="8" spans="1:7" x14ac:dyDescent="0.2">
      <c r="A8" s="1" t="s">
        <v>48</v>
      </c>
      <c r="B8" s="1">
        <v>30</v>
      </c>
      <c r="C8" s="1">
        <v>1267</v>
      </c>
      <c r="D8" s="1">
        <v>179</v>
      </c>
      <c r="E8" s="1">
        <v>153</v>
      </c>
      <c r="F8" s="1">
        <v>70</v>
      </c>
      <c r="G8" s="1">
        <v>739</v>
      </c>
    </row>
    <row r="9" spans="1:7" x14ac:dyDescent="0.2">
      <c r="A9" s="1" t="s">
        <v>50</v>
      </c>
      <c r="B9" s="1">
        <v>29</v>
      </c>
      <c r="C9" s="1">
        <v>991</v>
      </c>
      <c r="D9" s="1">
        <v>97</v>
      </c>
      <c r="E9" s="1">
        <v>239</v>
      </c>
      <c r="F9" s="1">
        <v>29</v>
      </c>
      <c r="G9" s="1">
        <v>247</v>
      </c>
    </row>
    <row r="10" spans="1:7" x14ac:dyDescent="0.2">
      <c r="A10" s="1" t="s">
        <v>52</v>
      </c>
      <c r="B10" s="1">
        <v>28</v>
      </c>
      <c r="C10" s="1">
        <v>1396</v>
      </c>
      <c r="D10" s="1">
        <v>113</v>
      </c>
      <c r="E10" s="1">
        <v>362</v>
      </c>
      <c r="F10" s="1">
        <v>37</v>
      </c>
      <c r="G10" s="1">
        <v>515</v>
      </c>
    </row>
    <row r="11" spans="1:7" x14ac:dyDescent="0.2">
      <c r="A11" s="1" t="s">
        <v>54</v>
      </c>
      <c r="B11" s="1">
        <v>21</v>
      </c>
      <c r="C11" s="1">
        <v>1039</v>
      </c>
      <c r="D11" s="1">
        <v>102</v>
      </c>
      <c r="E11" s="1">
        <v>161</v>
      </c>
      <c r="F11" s="1">
        <v>44</v>
      </c>
      <c r="G11" s="1">
        <v>319</v>
      </c>
    </row>
    <row r="12" spans="1:7" x14ac:dyDescent="0.2">
      <c r="A12" s="1" t="s">
        <v>56</v>
      </c>
      <c r="B12" s="1">
        <v>33</v>
      </c>
      <c r="C12" s="1">
        <v>1142</v>
      </c>
      <c r="D12" s="1">
        <v>106</v>
      </c>
      <c r="E12" s="1">
        <v>294</v>
      </c>
      <c r="F12" s="1">
        <v>87</v>
      </c>
      <c r="G12" s="1">
        <v>433</v>
      </c>
    </row>
    <row r="13" spans="1:7" x14ac:dyDescent="0.2">
      <c r="A13" s="1" t="s">
        <v>57</v>
      </c>
      <c r="B13" s="1">
        <v>29</v>
      </c>
      <c r="C13" s="1">
        <v>2358</v>
      </c>
      <c r="D13" s="1">
        <v>161</v>
      </c>
      <c r="E13" s="1">
        <v>210</v>
      </c>
      <c r="F13" s="1">
        <v>105</v>
      </c>
      <c r="G13" s="1">
        <v>1125</v>
      </c>
    </row>
    <row r="14" spans="1:7" x14ac:dyDescent="0.2">
      <c r="A14" s="1" t="s">
        <v>59</v>
      </c>
      <c r="B14" s="1">
        <v>28</v>
      </c>
      <c r="C14" s="1">
        <v>1458</v>
      </c>
      <c r="D14" s="1">
        <v>173</v>
      </c>
      <c r="E14" s="1">
        <v>145</v>
      </c>
      <c r="F14" s="1">
        <v>69</v>
      </c>
      <c r="G14" s="1">
        <v>853</v>
      </c>
    </row>
    <row r="15" spans="1:7" x14ac:dyDescent="0.2">
      <c r="A15" s="1" t="s">
        <v>62</v>
      </c>
      <c r="B15" s="1">
        <v>23</v>
      </c>
      <c r="C15" s="1">
        <v>2448</v>
      </c>
      <c r="D15" s="1">
        <v>241</v>
      </c>
      <c r="E15" s="1">
        <v>191</v>
      </c>
      <c r="F15" s="1">
        <v>73</v>
      </c>
      <c r="G15" s="1">
        <v>1283</v>
      </c>
    </row>
    <row r="16" spans="1:7" x14ac:dyDescent="0.2">
      <c r="A16" s="1" t="s">
        <v>63</v>
      </c>
      <c r="B16" s="1">
        <v>27</v>
      </c>
      <c r="C16" s="1">
        <v>1730</v>
      </c>
      <c r="D16" s="1">
        <v>124</v>
      </c>
      <c r="E16" s="1">
        <v>122</v>
      </c>
      <c r="F16" s="1">
        <v>61</v>
      </c>
      <c r="G16" s="1">
        <v>679</v>
      </c>
    </row>
    <row r="17" spans="1:10" x14ac:dyDescent="0.2">
      <c r="A17" s="1" t="s">
        <v>65</v>
      </c>
      <c r="B17" s="1">
        <v>35</v>
      </c>
      <c r="C17" s="1">
        <v>1038</v>
      </c>
      <c r="D17" s="1">
        <v>87</v>
      </c>
      <c r="E17" s="1">
        <v>242</v>
      </c>
      <c r="F17" s="1">
        <v>47</v>
      </c>
      <c r="G17" s="1">
        <v>446</v>
      </c>
    </row>
    <row r="18" spans="1:10" x14ac:dyDescent="0.2">
      <c r="A18" s="1" t="s">
        <v>67</v>
      </c>
      <c r="B18" s="1">
        <v>25</v>
      </c>
      <c r="C18" s="1">
        <v>1632</v>
      </c>
      <c r="D18" s="1">
        <v>296</v>
      </c>
      <c r="E18" s="1">
        <v>567</v>
      </c>
      <c r="F18" s="1">
        <v>143</v>
      </c>
      <c r="G18" s="1">
        <v>888</v>
      </c>
    </row>
    <row r="19" spans="1:10" x14ac:dyDescent="0.2">
      <c r="A19" s="1" t="s">
        <v>68</v>
      </c>
      <c r="B19" s="1">
        <v>24</v>
      </c>
      <c r="C19" s="1">
        <v>1541</v>
      </c>
      <c r="D19" s="1">
        <v>174</v>
      </c>
      <c r="E19" s="1">
        <v>226</v>
      </c>
      <c r="F19" s="1">
        <v>90</v>
      </c>
      <c r="G19" s="1">
        <v>720</v>
      </c>
    </row>
    <row r="20" spans="1:10" x14ac:dyDescent="0.2">
      <c r="A20" s="1" t="s">
        <v>69</v>
      </c>
      <c r="B20" s="1">
        <v>34</v>
      </c>
      <c r="C20" s="1">
        <v>2058</v>
      </c>
      <c r="D20" s="1">
        <v>175</v>
      </c>
      <c r="E20" s="1">
        <v>217</v>
      </c>
      <c r="F20" s="1">
        <v>123</v>
      </c>
      <c r="G20" s="1">
        <v>986</v>
      </c>
    </row>
    <row r="21" spans="1:10" x14ac:dyDescent="0.2">
      <c r="A21" s="1" t="s">
        <v>71</v>
      </c>
      <c r="B21" s="1">
        <v>30</v>
      </c>
      <c r="C21" s="1">
        <v>2141</v>
      </c>
      <c r="D21" s="1">
        <v>290</v>
      </c>
      <c r="E21" s="1">
        <v>356</v>
      </c>
      <c r="F21" s="1">
        <v>190</v>
      </c>
      <c r="G21" s="1">
        <v>1325</v>
      </c>
      <c r="I21" s="3" t="s">
        <v>351</v>
      </c>
      <c r="J21" s="3"/>
    </row>
    <row r="22" spans="1:10" x14ac:dyDescent="0.2">
      <c r="A22" s="1" t="s">
        <v>73</v>
      </c>
      <c r="B22" s="1">
        <v>20</v>
      </c>
      <c r="C22" s="1">
        <v>1233</v>
      </c>
      <c r="D22" s="1">
        <v>129</v>
      </c>
      <c r="E22" s="1">
        <v>318</v>
      </c>
      <c r="F22" s="1">
        <v>94</v>
      </c>
      <c r="G22" s="1">
        <v>464</v>
      </c>
      <c r="I22" s="3" t="s">
        <v>391</v>
      </c>
      <c r="J22" s="3">
        <v>402.45</v>
      </c>
    </row>
    <row r="23" spans="1:10" x14ac:dyDescent="0.2">
      <c r="A23" s="1" t="s">
        <v>74</v>
      </c>
      <c r="B23" s="1">
        <v>20</v>
      </c>
      <c r="C23" s="1">
        <v>1367</v>
      </c>
      <c r="D23" s="1">
        <v>133</v>
      </c>
      <c r="E23" s="1">
        <v>171</v>
      </c>
      <c r="F23" s="1">
        <v>71</v>
      </c>
      <c r="G23" s="1">
        <v>625</v>
      </c>
      <c r="I23" s="3" t="s">
        <v>392</v>
      </c>
      <c r="J23" s="3">
        <v>1.5569999999999999</v>
      </c>
    </row>
    <row r="24" spans="1:10" x14ac:dyDescent="0.2">
      <c r="A24" s="1" t="s">
        <v>75</v>
      </c>
      <c r="B24" s="1">
        <v>20</v>
      </c>
      <c r="C24" s="1">
        <v>1816</v>
      </c>
      <c r="D24" s="1">
        <v>235</v>
      </c>
      <c r="E24" s="1">
        <v>617</v>
      </c>
      <c r="F24" s="1">
        <v>85</v>
      </c>
      <c r="G24" s="1">
        <v>589</v>
      </c>
    </row>
    <row r="25" spans="1:10" x14ac:dyDescent="0.2">
      <c r="A25" s="1" t="s">
        <v>77</v>
      </c>
      <c r="B25" s="1">
        <v>21</v>
      </c>
      <c r="C25" s="1">
        <v>1675</v>
      </c>
      <c r="D25" s="1">
        <v>143</v>
      </c>
      <c r="E25" s="1">
        <v>182</v>
      </c>
      <c r="F25" s="1">
        <v>70</v>
      </c>
      <c r="G25" s="1">
        <v>772</v>
      </c>
      <c r="I25" s="3" t="s">
        <v>354</v>
      </c>
    </row>
    <row r="26" spans="1:10" x14ac:dyDescent="0.2">
      <c r="A26" s="1" t="s">
        <v>79</v>
      </c>
      <c r="B26" s="1">
        <v>31</v>
      </c>
      <c r="C26" s="1">
        <v>2418</v>
      </c>
      <c r="D26" s="1">
        <v>442</v>
      </c>
      <c r="E26" s="1">
        <v>804</v>
      </c>
      <c r="F26" s="1">
        <v>136</v>
      </c>
      <c r="G26" s="1">
        <v>1288</v>
      </c>
      <c r="I26" s="3" t="s">
        <v>355</v>
      </c>
      <c r="J26" s="3">
        <v>725</v>
      </c>
    </row>
    <row r="27" spans="1:10" x14ac:dyDescent="0.2">
      <c r="A27" s="1" t="s">
        <v>80</v>
      </c>
      <c r="B27" s="1">
        <v>27</v>
      </c>
      <c r="C27" s="1">
        <v>2578</v>
      </c>
      <c r="D27" s="1">
        <v>521</v>
      </c>
      <c r="E27" s="1">
        <v>580</v>
      </c>
      <c r="F27" s="1">
        <v>181</v>
      </c>
      <c r="G27" s="1">
        <v>1551</v>
      </c>
      <c r="I27" s="3" t="s">
        <v>356</v>
      </c>
      <c r="J27" s="3">
        <f>J22+J23*J26</f>
        <v>1531.2750000000001</v>
      </c>
    </row>
    <row r="28" spans="1:10" x14ac:dyDescent="0.2">
      <c r="A28" s="1" t="s">
        <v>81</v>
      </c>
      <c r="B28" s="1">
        <v>26</v>
      </c>
      <c r="C28" s="1">
        <v>1866</v>
      </c>
      <c r="D28" s="1">
        <v>143</v>
      </c>
      <c r="E28" s="1">
        <v>285</v>
      </c>
      <c r="F28" s="1">
        <v>61</v>
      </c>
      <c r="G28" s="1">
        <v>544</v>
      </c>
    </row>
    <row r="29" spans="1:10" x14ac:dyDescent="0.2">
      <c r="A29" s="1" t="s">
        <v>83</v>
      </c>
      <c r="B29" s="1">
        <v>28</v>
      </c>
      <c r="C29" s="1">
        <v>2406</v>
      </c>
      <c r="D29" s="1">
        <v>84</v>
      </c>
      <c r="E29" s="1">
        <v>368</v>
      </c>
      <c r="F29" s="1">
        <v>79</v>
      </c>
      <c r="G29" s="1">
        <v>570</v>
      </c>
    </row>
    <row r="30" spans="1:10" x14ac:dyDescent="0.2">
      <c r="A30" s="1" t="s">
        <v>84</v>
      </c>
      <c r="B30" s="1">
        <v>21</v>
      </c>
      <c r="C30" s="1">
        <v>1907</v>
      </c>
      <c r="D30" s="1">
        <v>180</v>
      </c>
      <c r="E30" s="1">
        <v>267</v>
      </c>
      <c r="F30" s="1">
        <v>192</v>
      </c>
      <c r="G30" s="1">
        <v>949</v>
      </c>
    </row>
    <row r="31" spans="1:10" x14ac:dyDescent="0.2">
      <c r="A31" s="1" t="s">
        <v>85</v>
      </c>
      <c r="B31" s="1">
        <v>26</v>
      </c>
      <c r="C31" s="1">
        <v>1002</v>
      </c>
      <c r="D31" s="1">
        <v>180</v>
      </c>
      <c r="E31" s="1">
        <v>261</v>
      </c>
      <c r="F31" s="1">
        <v>53</v>
      </c>
      <c r="G31" s="1">
        <v>654</v>
      </c>
    </row>
    <row r="32" spans="1:10" x14ac:dyDescent="0.2">
      <c r="A32" s="1" t="s">
        <v>86</v>
      </c>
      <c r="B32" s="1">
        <v>20</v>
      </c>
      <c r="C32" s="1">
        <v>1647</v>
      </c>
      <c r="D32" s="1">
        <v>132</v>
      </c>
      <c r="E32" s="1">
        <v>210</v>
      </c>
      <c r="F32" s="1">
        <v>111</v>
      </c>
      <c r="G32" s="1">
        <v>453</v>
      </c>
    </row>
    <row r="33" spans="1:7" x14ac:dyDescent="0.2">
      <c r="A33" s="1" t="s">
        <v>87</v>
      </c>
      <c r="B33" s="1">
        <v>26</v>
      </c>
      <c r="C33" s="1">
        <v>2329</v>
      </c>
      <c r="D33" s="1">
        <v>318</v>
      </c>
      <c r="E33" s="1">
        <v>325</v>
      </c>
      <c r="F33" s="1">
        <v>111</v>
      </c>
      <c r="G33" s="1">
        <v>1256</v>
      </c>
    </row>
    <row r="34" spans="1:7" x14ac:dyDescent="0.2">
      <c r="A34" s="1" t="s">
        <v>88</v>
      </c>
      <c r="B34" s="1">
        <v>27</v>
      </c>
      <c r="C34" s="1">
        <v>1072</v>
      </c>
      <c r="D34" s="1">
        <v>105</v>
      </c>
      <c r="E34" s="1">
        <v>220</v>
      </c>
      <c r="F34" s="1">
        <v>46</v>
      </c>
      <c r="G34" s="1">
        <v>363</v>
      </c>
    </row>
    <row r="35" spans="1:7" x14ac:dyDescent="0.2">
      <c r="A35" s="1" t="s">
        <v>89</v>
      </c>
      <c r="B35" s="1">
        <v>22</v>
      </c>
      <c r="C35" s="1">
        <v>1852</v>
      </c>
      <c r="D35" s="1">
        <v>289</v>
      </c>
      <c r="E35" s="1">
        <v>648</v>
      </c>
      <c r="F35" s="1">
        <v>117</v>
      </c>
      <c r="G35" s="1">
        <v>931</v>
      </c>
    </row>
    <row r="36" spans="1:7" x14ac:dyDescent="0.2">
      <c r="A36" s="1" t="s">
        <v>90</v>
      </c>
      <c r="B36" s="1">
        <v>26</v>
      </c>
      <c r="C36" s="1">
        <v>1374</v>
      </c>
      <c r="D36" s="1">
        <v>153</v>
      </c>
      <c r="E36" s="1">
        <v>318</v>
      </c>
      <c r="F36" s="1">
        <v>81</v>
      </c>
      <c r="G36" s="1">
        <v>548</v>
      </c>
    </row>
    <row r="37" spans="1:7" x14ac:dyDescent="0.2">
      <c r="A37" s="1" t="s">
        <v>92</v>
      </c>
      <c r="B37" s="1">
        <v>22</v>
      </c>
      <c r="C37" s="1">
        <v>1889</v>
      </c>
      <c r="D37" s="1">
        <v>492</v>
      </c>
      <c r="E37" s="1">
        <v>325</v>
      </c>
      <c r="F37" s="1">
        <v>196</v>
      </c>
      <c r="G37" s="1">
        <v>1564</v>
      </c>
    </row>
    <row r="38" spans="1:7" x14ac:dyDescent="0.2">
      <c r="A38" s="1" t="s">
        <v>94</v>
      </c>
      <c r="B38" s="1">
        <v>24</v>
      </c>
      <c r="C38" s="1">
        <v>1567</v>
      </c>
      <c r="D38" s="1">
        <v>115</v>
      </c>
      <c r="E38" s="1">
        <v>197</v>
      </c>
      <c r="F38" s="1">
        <v>45</v>
      </c>
      <c r="G38" s="1">
        <v>619</v>
      </c>
    </row>
    <row r="39" spans="1:7" x14ac:dyDescent="0.2">
      <c r="A39" s="1" t="s">
        <v>96</v>
      </c>
      <c r="B39" s="1">
        <v>21</v>
      </c>
      <c r="C39" s="1">
        <v>1174</v>
      </c>
      <c r="D39" s="1">
        <v>84</v>
      </c>
      <c r="E39" s="1">
        <v>227</v>
      </c>
      <c r="F39" s="1">
        <v>56</v>
      </c>
      <c r="G39" s="1">
        <v>339</v>
      </c>
    </row>
    <row r="40" spans="1:7" x14ac:dyDescent="0.2">
      <c r="A40" s="1" t="s">
        <v>97</v>
      </c>
      <c r="B40" s="1">
        <v>22</v>
      </c>
      <c r="C40" s="1">
        <v>2110</v>
      </c>
      <c r="D40" s="1">
        <v>208</v>
      </c>
      <c r="E40" s="1">
        <v>214</v>
      </c>
      <c r="F40" s="1">
        <v>108</v>
      </c>
      <c r="G40" s="1">
        <v>679</v>
      </c>
    </row>
    <row r="41" spans="1:7" x14ac:dyDescent="0.2">
      <c r="A41" s="1" t="s">
        <v>98</v>
      </c>
      <c r="B41" s="1">
        <v>23</v>
      </c>
      <c r="C41" s="1">
        <v>1230</v>
      </c>
      <c r="D41" s="1">
        <v>199</v>
      </c>
      <c r="E41" s="1">
        <v>268</v>
      </c>
      <c r="F41" s="1">
        <v>56</v>
      </c>
      <c r="G41" s="1">
        <v>648</v>
      </c>
    </row>
    <row r="42" spans="1:7" x14ac:dyDescent="0.2">
      <c r="A42" s="1" t="s">
        <v>99</v>
      </c>
      <c r="B42" s="1">
        <v>26</v>
      </c>
      <c r="C42" s="1">
        <v>2476</v>
      </c>
      <c r="D42" s="1">
        <v>492</v>
      </c>
      <c r="E42" s="1">
        <v>727</v>
      </c>
      <c r="F42" s="1">
        <v>226</v>
      </c>
      <c r="G42" s="1">
        <v>1818</v>
      </c>
    </row>
    <row r="43" spans="1:7" x14ac:dyDescent="0.2">
      <c r="A43" s="1" t="s">
        <v>101</v>
      </c>
      <c r="B43" s="1">
        <v>33</v>
      </c>
      <c r="C43" s="1">
        <v>2678</v>
      </c>
      <c r="D43" s="1">
        <v>469</v>
      </c>
      <c r="E43" s="1">
        <v>580</v>
      </c>
      <c r="F43" s="1">
        <v>295</v>
      </c>
      <c r="G43" s="1">
        <v>1441</v>
      </c>
    </row>
    <row r="44" spans="1:7" x14ac:dyDescent="0.2">
      <c r="A44" s="1" t="s">
        <v>103</v>
      </c>
      <c r="B44" s="1">
        <v>27</v>
      </c>
      <c r="C44" s="1">
        <v>1026</v>
      </c>
      <c r="D44" s="1">
        <v>109</v>
      </c>
      <c r="E44" s="1">
        <v>163</v>
      </c>
      <c r="F44" s="1">
        <v>31</v>
      </c>
      <c r="G44" s="1">
        <v>284</v>
      </c>
    </row>
    <row r="45" spans="1:7" x14ac:dyDescent="0.2">
      <c r="A45" s="1" t="s">
        <v>104</v>
      </c>
      <c r="B45" s="1">
        <v>31</v>
      </c>
      <c r="C45" s="1">
        <v>1085</v>
      </c>
      <c r="D45" s="1">
        <v>126</v>
      </c>
      <c r="E45" s="1">
        <v>281</v>
      </c>
      <c r="F45" s="1">
        <v>57</v>
      </c>
      <c r="G45" s="1">
        <v>432</v>
      </c>
    </row>
    <row r="46" spans="1:7" x14ac:dyDescent="0.2">
      <c r="A46" s="1" t="s">
        <v>106</v>
      </c>
      <c r="B46" s="1">
        <v>20</v>
      </c>
      <c r="C46" s="1">
        <v>1334</v>
      </c>
      <c r="D46" s="1">
        <v>168</v>
      </c>
      <c r="E46" s="1">
        <v>186</v>
      </c>
      <c r="F46" s="1">
        <v>114</v>
      </c>
      <c r="G46" s="1">
        <v>587</v>
      </c>
    </row>
    <row r="47" spans="1:7" x14ac:dyDescent="0.2">
      <c r="A47" s="1" t="s">
        <v>107</v>
      </c>
      <c r="B47" s="1">
        <v>20</v>
      </c>
      <c r="C47" s="1">
        <v>1176</v>
      </c>
      <c r="D47" s="1">
        <v>171</v>
      </c>
      <c r="E47" s="1">
        <v>161</v>
      </c>
      <c r="F47" s="1">
        <v>55</v>
      </c>
      <c r="G47" s="1">
        <v>570</v>
      </c>
    </row>
    <row r="48" spans="1:7" x14ac:dyDescent="0.2">
      <c r="A48" s="1" t="s">
        <v>109</v>
      </c>
      <c r="B48" s="1">
        <v>26</v>
      </c>
      <c r="C48" s="1">
        <v>1537</v>
      </c>
      <c r="D48" s="1">
        <v>195</v>
      </c>
      <c r="E48" s="1">
        <v>379</v>
      </c>
      <c r="F48" s="1">
        <v>73</v>
      </c>
      <c r="G48" s="1">
        <v>786</v>
      </c>
    </row>
    <row r="49" spans="1:7" x14ac:dyDescent="0.2">
      <c r="A49" s="1" t="s">
        <v>110</v>
      </c>
      <c r="B49" s="1">
        <v>27</v>
      </c>
      <c r="C49" s="1">
        <v>1486</v>
      </c>
      <c r="D49" s="1">
        <v>162</v>
      </c>
      <c r="E49" s="1">
        <v>173</v>
      </c>
      <c r="F49" s="1">
        <v>87</v>
      </c>
      <c r="G49" s="1">
        <v>706</v>
      </c>
    </row>
    <row r="50" spans="1:7" x14ac:dyDescent="0.2">
      <c r="A50" s="1" t="s">
        <v>112</v>
      </c>
      <c r="B50" s="1">
        <v>22</v>
      </c>
      <c r="C50" s="1">
        <v>1665</v>
      </c>
      <c r="D50" s="1">
        <v>163</v>
      </c>
      <c r="E50" s="1">
        <v>212</v>
      </c>
      <c r="F50" s="1">
        <v>88</v>
      </c>
      <c r="G50" s="1">
        <v>877</v>
      </c>
    </row>
    <row r="51" spans="1:7" x14ac:dyDescent="0.2">
      <c r="A51" s="1" t="s">
        <v>113</v>
      </c>
      <c r="B51" s="1">
        <v>36</v>
      </c>
      <c r="C51" s="1">
        <v>1050</v>
      </c>
      <c r="D51" s="1">
        <v>238</v>
      </c>
      <c r="E51" s="1">
        <v>258</v>
      </c>
      <c r="F51" s="1">
        <v>44</v>
      </c>
      <c r="G51" s="1">
        <v>607</v>
      </c>
    </row>
    <row r="52" spans="1:7" x14ac:dyDescent="0.2">
      <c r="A52" t="s">
        <v>114</v>
      </c>
      <c r="B52">
        <v>25</v>
      </c>
      <c r="C52">
        <v>2317</v>
      </c>
      <c r="D52">
        <v>258</v>
      </c>
      <c r="E52">
        <v>425</v>
      </c>
      <c r="F52">
        <v>84</v>
      </c>
      <c r="G52">
        <v>872</v>
      </c>
    </row>
    <row r="53" spans="1:7" x14ac:dyDescent="0.2">
      <c r="A53" t="s">
        <v>115</v>
      </c>
      <c r="B53">
        <v>23</v>
      </c>
      <c r="C53">
        <v>1466</v>
      </c>
      <c r="D53">
        <v>148</v>
      </c>
      <c r="E53">
        <v>187</v>
      </c>
      <c r="F53">
        <v>93</v>
      </c>
      <c r="G53">
        <v>692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E646-B319-4B87-8915-847D253C5850}">
  <dimension ref="A1:R53"/>
  <sheetViews>
    <sheetView topLeftCell="B1" workbookViewId="0">
      <pane ySplit="1" topLeftCell="A2" activePane="bottomLeft" state="frozen"/>
      <selection pane="bottomLeft" activeCell="L21" sqref="L21:R36"/>
    </sheetView>
  </sheetViews>
  <sheetFormatPr baseColWidth="10" defaultColWidth="8.83203125" defaultRowHeight="15" x14ac:dyDescent="0.2"/>
  <cols>
    <col min="1" max="1" width="21.5" bestFit="1" customWidth="1"/>
    <col min="9" max="9" width="14.1640625" bestFit="1" customWidth="1"/>
  </cols>
  <sheetData>
    <row r="1" spans="1:7" x14ac:dyDescent="0.2">
      <c r="A1" s="2" t="s">
        <v>2</v>
      </c>
      <c r="B1" s="2" t="s">
        <v>4</v>
      </c>
      <c r="C1" s="2" t="s">
        <v>8</v>
      </c>
      <c r="D1" s="2" t="s">
        <v>15</v>
      </c>
      <c r="E1" s="2" t="s">
        <v>24</v>
      </c>
      <c r="F1" s="2" t="s">
        <v>28</v>
      </c>
      <c r="G1" s="2" t="s">
        <v>30</v>
      </c>
    </row>
    <row r="2" spans="1:7" x14ac:dyDescent="0.2">
      <c r="A2" s="1" t="s">
        <v>34</v>
      </c>
      <c r="B2" s="1">
        <v>35</v>
      </c>
      <c r="C2" s="1">
        <v>2005</v>
      </c>
      <c r="D2" s="1">
        <v>177</v>
      </c>
      <c r="E2" s="1">
        <v>530</v>
      </c>
      <c r="F2" s="1">
        <v>65</v>
      </c>
      <c r="G2" s="1">
        <v>701</v>
      </c>
    </row>
    <row r="3" spans="1:7" x14ac:dyDescent="0.2">
      <c r="A3" s="1" t="s">
        <v>37</v>
      </c>
      <c r="B3" s="1">
        <v>25</v>
      </c>
      <c r="C3" s="1">
        <v>1179</v>
      </c>
      <c r="D3" s="1">
        <v>130</v>
      </c>
      <c r="E3" s="1">
        <v>142</v>
      </c>
      <c r="F3" s="1">
        <v>44</v>
      </c>
      <c r="G3" s="1">
        <v>450</v>
      </c>
    </row>
    <row r="4" spans="1:7" x14ac:dyDescent="0.2">
      <c r="A4" s="1" t="s">
        <v>40</v>
      </c>
      <c r="B4" s="1">
        <v>32</v>
      </c>
      <c r="C4" s="1">
        <v>1416</v>
      </c>
      <c r="D4" s="1">
        <v>63</v>
      </c>
      <c r="E4" s="1">
        <v>135</v>
      </c>
      <c r="F4" s="1">
        <v>49</v>
      </c>
      <c r="G4" s="1">
        <v>541</v>
      </c>
    </row>
    <row r="5" spans="1:7" x14ac:dyDescent="0.2">
      <c r="A5" s="1" t="s">
        <v>43</v>
      </c>
      <c r="B5" s="1">
        <v>19</v>
      </c>
      <c r="C5" s="1">
        <v>1700</v>
      </c>
      <c r="D5" s="1">
        <v>225</v>
      </c>
      <c r="E5" s="1">
        <v>421</v>
      </c>
      <c r="F5" s="1">
        <v>171</v>
      </c>
      <c r="G5" s="1">
        <v>674</v>
      </c>
    </row>
    <row r="6" spans="1:7" x14ac:dyDescent="0.2">
      <c r="A6" s="1" t="s">
        <v>45</v>
      </c>
      <c r="B6" s="1">
        <v>21</v>
      </c>
      <c r="C6" s="1">
        <v>1656</v>
      </c>
      <c r="D6" s="1">
        <v>219</v>
      </c>
      <c r="E6" s="1">
        <v>297</v>
      </c>
      <c r="F6" s="1">
        <v>60</v>
      </c>
      <c r="G6" s="1">
        <v>696</v>
      </c>
    </row>
    <row r="7" spans="1:7" x14ac:dyDescent="0.2">
      <c r="A7" s="1" t="s">
        <v>47</v>
      </c>
      <c r="B7" s="1">
        <v>25</v>
      </c>
      <c r="C7" s="1">
        <v>1235</v>
      </c>
      <c r="D7" s="1">
        <v>139</v>
      </c>
      <c r="E7" s="1">
        <v>297</v>
      </c>
      <c r="F7" s="1">
        <v>54</v>
      </c>
      <c r="G7" s="1">
        <v>540</v>
      </c>
    </row>
    <row r="8" spans="1:7" x14ac:dyDescent="0.2">
      <c r="A8" s="1" t="s">
        <v>48</v>
      </c>
      <c r="B8" s="1">
        <v>30</v>
      </c>
      <c r="C8" s="1">
        <v>1267</v>
      </c>
      <c r="D8" s="1">
        <v>179</v>
      </c>
      <c r="E8" s="1">
        <v>153</v>
      </c>
      <c r="F8" s="1">
        <v>70</v>
      </c>
      <c r="G8" s="1">
        <v>739</v>
      </c>
    </row>
    <row r="9" spans="1:7" x14ac:dyDescent="0.2">
      <c r="A9" s="1" t="s">
        <v>50</v>
      </c>
      <c r="B9" s="1">
        <v>29</v>
      </c>
      <c r="C9" s="1">
        <v>991</v>
      </c>
      <c r="D9" s="1">
        <v>97</v>
      </c>
      <c r="E9" s="1">
        <v>239</v>
      </c>
      <c r="F9" s="1">
        <v>29</v>
      </c>
      <c r="G9" s="1">
        <v>247</v>
      </c>
    </row>
    <row r="10" spans="1:7" x14ac:dyDescent="0.2">
      <c r="A10" s="1" t="s">
        <v>52</v>
      </c>
      <c r="B10" s="1">
        <v>28</v>
      </c>
      <c r="C10" s="1">
        <v>1396</v>
      </c>
      <c r="D10" s="1">
        <v>113</v>
      </c>
      <c r="E10" s="1">
        <v>362</v>
      </c>
      <c r="F10" s="1">
        <v>37</v>
      </c>
      <c r="G10" s="1">
        <v>515</v>
      </c>
    </row>
    <row r="11" spans="1:7" x14ac:dyDescent="0.2">
      <c r="A11" s="1" t="s">
        <v>54</v>
      </c>
      <c r="B11" s="1">
        <v>21</v>
      </c>
      <c r="C11" s="1">
        <v>1039</v>
      </c>
      <c r="D11" s="1">
        <v>102</v>
      </c>
      <c r="E11" s="1">
        <v>161</v>
      </c>
      <c r="F11" s="1">
        <v>44</v>
      </c>
      <c r="G11" s="1">
        <v>319</v>
      </c>
    </row>
    <row r="12" spans="1:7" x14ac:dyDescent="0.2">
      <c r="A12" s="1" t="s">
        <v>56</v>
      </c>
      <c r="B12" s="1">
        <v>33</v>
      </c>
      <c r="C12" s="1">
        <v>1142</v>
      </c>
      <c r="D12" s="1">
        <v>106</v>
      </c>
      <c r="E12" s="1">
        <v>294</v>
      </c>
      <c r="F12" s="1">
        <v>87</v>
      </c>
      <c r="G12" s="1">
        <v>433</v>
      </c>
    </row>
    <row r="13" spans="1:7" x14ac:dyDescent="0.2">
      <c r="A13" s="1" t="s">
        <v>57</v>
      </c>
      <c r="B13" s="1">
        <v>29</v>
      </c>
      <c r="C13" s="1">
        <v>2358</v>
      </c>
      <c r="D13" s="1">
        <v>161</v>
      </c>
      <c r="E13" s="1">
        <v>210</v>
      </c>
      <c r="F13" s="1">
        <v>105</v>
      </c>
      <c r="G13" s="1">
        <v>1125</v>
      </c>
    </row>
    <row r="14" spans="1:7" x14ac:dyDescent="0.2">
      <c r="A14" s="1" t="s">
        <v>59</v>
      </c>
      <c r="B14" s="1">
        <v>28</v>
      </c>
      <c r="C14" s="1">
        <v>1458</v>
      </c>
      <c r="D14" s="1">
        <v>173</v>
      </c>
      <c r="E14" s="1">
        <v>145</v>
      </c>
      <c r="F14" s="1">
        <v>69</v>
      </c>
      <c r="G14" s="1">
        <v>853</v>
      </c>
    </row>
    <row r="15" spans="1:7" x14ac:dyDescent="0.2">
      <c r="A15" s="1" t="s">
        <v>62</v>
      </c>
      <c r="B15" s="1">
        <v>23</v>
      </c>
      <c r="C15" s="1">
        <v>2448</v>
      </c>
      <c r="D15" s="1">
        <v>241</v>
      </c>
      <c r="E15" s="1">
        <v>191</v>
      </c>
      <c r="F15" s="1">
        <v>73</v>
      </c>
      <c r="G15" s="1">
        <v>1283</v>
      </c>
    </row>
    <row r="16" spans="1:7" x14ac:dyDescent="0.2">
      <c r="A16" s="1" t="s">
        <v>63</v>
      </c>
      <c r="B16" s="1">
        <v>27</v>
      </c>
      <c r="C16" s="1">
        <v>1730</v>
      </c>
      <c r="D16" s="1">
        <v>124</v>
      </c>
      <c r="E16" s="1">
        <v>122</v>
      </c>
      <c r="F16" s="1">
        <v>61</v>
      </c>
      <c r="G16" s="1">
        <v>679</v>
      </c>
    </row>
    <row r="17" spans="1:18" x14ac:dyDescent="0.2">
      <c r="A17" s="1" t="s">
        <v>65</v>
      </c>
      <c r="B17" s="1">
        <v>35</v>
      </c>
      <c r="C17" s="1">
        <v>1038</v>
      </c>
      <c r="D17" s="1">
        <v>87</v>
      </c>
      <c r="E17" s="1">
        <v>242</v>
      </c>
      <c r="F17" s="1">
        <v>47</v>
      </c>
      <c r="G17" s="1">
        <v>446</v>
      </c>
    </row>
    <row r="18" spans="1:18" x14ac:dyDescent="0.2">
      <c r="A18" s="1" t="s">
        <v>67</v>
      </c>
      <c r="B18" s="1">
        <v>25</v>
      </c>
      <c r="C18" s="1">
        <v>1632</v>
      </c>
      <c r="D18" s="1">
        <v>296</v>
      </c>
      <c r="E18" s="1">
        <v>567</v>
      </c>
      <c r="F18" s="1">
        <v>143</v>
      </c>
      <c r="G18" s="1">
        <v>888</v>
      </c>
    </row>
    <row r="19" spans="1:18" x14ac:dyDescent="0.2">
      <c r="A19" s="1" t="s">
        <v>68</v>
      </c>
      <c r="B19" s="1">
        <v>24</v>
      </c>
      <c r="C19" s="1">
        <v>1541</v>
      </c>
      <c r="D19" s="1">
        <v>174</v>
      </c>
      <c r="E19" s="1">
        <v>226</v>
      </c>
      <c r="F19" s="1">
        <v>90</v>
      </c>
      <c r="G19" s="1">
        <v>720</v>
      </c>
    </row>
    <row r="20" spans="1:18" x14ac:dyDescent="0.2">
      <c r="A20" s="1" t="s">
        <v>69</v>
      </c>
      <c r="B20" s="1">
        <v>34</v>
      </c>
      <c r="C20" s="1">
        <v>2058</v>
      </c>
      <c r="D20" s="1">
        <v>175</v>
      </c>
      <c r="E20" s="1">
        <v>217</v>
      </c>
      <c r="F20" s="1">
        <v>123</v>
      </c>
      <c r="G20" s="1">
        <v>986</v>
      </c>
    </row>
    <row r="21" spans="1:18" x14ac:dyDescent="0.2">
      <c r="A21" s="1" t="s">
        <v>71</v>
      </c>
      <c r="B21" s="1">
        <v>30</v>
      </c>
      <c r="C21" s="1">
        <v>2141</v>
      </c>
      <c r="D21" s="1">
        <v>290</v>
      </c>
      <c r="E21" s="1">
        <v>356</v>
      </c>
      <c r="F21" s="1">
        <v>190</v>
      </c>
      <c r="G21" s="1">
        <v>1325</v>
      </c>
      <c r="I21" s="3" t="s">
        <v>351</v>
      </c>
      <c r="J21" s="3"/>
      <c r="L21" s="8" t="s">
        <v>393</v>
      </c>
      <c r="M21" s="4"/>
      <c r="N21" s="4"/>
      <c r="O21" s="4"/>
      <c r="P21" s="4"/>
      <c r="Q21" s="4"/>
      <c r="R21" s="4"/>
    </row>
    <row r="22" spans="1:18" x14ac:dyDescent="0.2">
      <c r="A22" s="1" t="s">
        <v>73</v>
      </c>
      <c r="B22" s="1">
        <v>20</v>
      </c>
      <c r="C22" s="1">
        <v>1233</v>
      </c>
      <c r="D22" s="1">
        <v>129</v>
      </c>
      <c r="E22" s="1">
        <v>318</v>
      </c>
      <c r="F22" s="1">
        <v>94</v>
      </c>
      <c r="G22" s="1">
        <v>464</v>
      </c>
      <c r="I22" s="3" t="s">
        <v>352</v>
      </c>
      <c r="J22" s="4"/>
      <c r="L22" s="8"/>
      <c r="M22" s="4"/>
      <c r="N22" s="4"/>
      <c r="O22" s="4"/>
      <c r="P22" s="4"/>
      <c r="Q22" s="4"/>
      <c r="R22" s="4"/>
    </row>
    <row r="23" spans="1:18" x14ac:dyDescent="0.2">
      <c r="A23" s="1" t="s">
        <v>74</v>
      </c>
      <c r="B23" s="1">
        <v>20</v>
      </c>
      <c r="C23" s="1">
        <v>1367</v>
      </c>
      <c r="D23" s="1">
        <v>133</v>
      </c>
      <c r="E23" s="1">
        <v>171</v>
      </c>
      <c r="F23" s="1">
        <v>71</v>
      </c>
      <c r="G23" s="1">
        <v>625</v>
      </c>
      <c r="I23" s="3" t="s">
        <v>353</v>
      </c>
      <c r="J23" s="4"/>
      <c r="L23" s="8"/>
      <c r="M23" s="4"/>
      <c r="N23" s="4"/>
      <c r="O23" s="4"/>
      <c r="P23" s="4"/>
      <c r="Q23" s="4"/>
      <c r="R23" s="4"/>
    </row>
    <row r="24" spans="1:18" x14ac:dyDescent="0.2">
      <c r="A24" s="1" t="s">
        <v>75</v>
      </c>
      <c r="B24" s="1">
        <v>20</v>
      </c>
      <c r="C24" s="1">
        <v>1816</v>
      </c>
      <c r="D24" s="1">
        <v>235</v>
      </c>
      <c r="E24" s="1">
        <v>617</v>
      </c>
      <c r="F24" s="1">
        <v>85</v>
      </c>
      <c r="G24" s="1">
        <v>589</v>
      </c>
      <c r="L24" s="8"/>
      <c r="M24" s="4"/>
      <c r="N24" s="4"/>
      <c r="O24" s="4"/>
      <c r="P24" s="4"/>
      <c r="Q24" s="4"/>
      <c r="R24" s="4"/>
    </row>
    <row r="25" spans="1:18" x14ac:dyDescent="0.2">
      <c r="A25" s="1" t="s">
        <v>77</v>
      </c>
      <c r="B25" s="1">
        <v>21</v>
      </c>
      <c r="C25" s="1">
        <v>1675</v>
      </c>
      <c r="D25" s="1">
        <v>143</v>
      </c>
      <c r="E25" s="1">
        <v>182</v>
      </c>
      <c r="F25" s="1">
        <v>70</v>
      </c>
      <c r="G25" s="1">
        <v>772</v>
      </c>
      <c r="I25" s="3" t="s">
        <v>357</v>
      </c>
      <c r="L25" s="4"/>
      <c r="M25" s="4"/>
      <c r="N25" s="4"/>
      <c r="O25" s="4"/>
      <c r="P25" s="4"/>
      <c r="Q25" s="4"/>
      <c r="R25" s="4"/>
    </row>
    <row r="26" spans="1:18" x14ac:dyDescent="0.2">
      <c r="A26" s="1" t="s">
        <v>79</v>
      </c>
      <c r="B26" s="1">
        <v>31</v>
      </c>
      <c r="C26" s="1">
        <v>2418</v>
      </c>
      <c r="D26" s="1">
        <v>442</v>
      </c>
      <c r="E26" s="1">
        <v>804</v>
      </c>
      <c r="F26" s="1">
        <v>136</v>
      </c>
      <c r="G26" s="1">
        <v>1288</v>
      </c>
      <c r="I26" s="3" t="s">
        <v>358</v>
      </c>
      <c r="J26" s="3">
        <v>205</v>
      </c>
      <c r="L26" s="4"/>
      <c r="M26" s="4"/>
      <c r="N26" s="4"/>
      <c r="O26" s="4"/>
      <c r="P26" s="4"/>
      <c r="Q26" s="4"/>
      <c r="R26" s="4"/>
    </row>
    <row r="27" spans="1:18" x14ac:dyDescent="0.2">
      <c r="A27" s="1" t="s">
        <v>80</v>
      </c>
      <c r="B27" s="1">
        <v>27</v>
      </c>
      <c r="C27" s="1">
        <v>2578</v>
      </c>
      <c r="D27" s="1">
        <v>521</v>
      </c>
      <c r="E27" s="1">
        <v>580</v>
      </c>
      <c r="F27" s="1">
        <v>181</v>
      </c>
      <c r="G27" s="1">
        <v>1551</v>
      </c>
      <c r="I27" s="3" t="s">
        <v>356</v>
      </c>
      <c r="J27" s="4"/>
      <c r="L27" s="4"/>
      <c r="M27" s="4"/>
      <c r="N27" s="4"/>
      <c r="O27" s="4"/>
      <c r="P27" s="4"/>
      <c r="Q27" s="4"/>
      <c r="R27" s="4"/>
    </row>
    <row r="28" spans="1:18" x14ac:dyDescent="0.2">
      <c r="A28" s="1" t="s">
        <v>81</v>
      </c>
      <c r="B28" s="1">
        <v>26</v>
      </c>
      <c r="C28" s="1">
        <v>1866</v>
      </c>
      <c r="D28" s="1">
        <v>143</v>
      </c>
      <c r="E28" s="1">
        <v>285</v>
      </c>
      <c r="F28" s="1">
        <v>61</v>
      </c>
      <c r="G28" s="1">
        <v>544</v>
      </c>
      <c r="L28" s="4"/>
      <c r="M28" s="4"/>
      <c r="N28" s="4"/>
      <c r="O28" s="4"/>
      <c r="P28" s="4"/>
      <c r="Q28" s="4"/>
      <c r="R28" s="4"/>
    </row>
    <row r="29" spans="1:18" x14ac:dyDescent="0.2">
      <c r="A29" s="1" t="s">
        <v>83</v>
      </c>
      <c r="B29" s="1">
        <v>28</v>
      </c>
      <c r="C29" s="1">
        <v>2406</v>
      </c>
      <c r="D29" s="1">
        <v>84</v>
      </c>
      <c r="E29" s="1">
        <v>368</v>
      </c>
      <c r="F29" s="1">
        <v>79</v>
      </c>
      <c r="G29" s="1">
        <v>570</v>
      </c>
      <c r="L29" s="4"/>
      <c r="M29" s="4"/>
      <c r="N29" s="4"/>
      <c r="O29" s="4"/>
      <c r="P29" s="4"/>
      <c r="Q29" s="4"/>
      <c r="R29" s="4"/>
    </row>
    <row r="30" spans="1:18" x14ac:dyDescent="0.2">
      <c r="A30" s="1" t="s">
        <v>84</v>
      </c>
      <c r="B30" s="1">
        <v>21</v>
      </c>
      <c r="C30" s="1">
        <v>1907</v>
      </c>
      <c r="D30" s="1">
        <v>180</v>
      </c>
      <c r="E30" s="1">
        <v>267</v>
      </c>
      <c r="F30" s="1">
        <v>192</v>
      </c>
      <c r="G30" s="1">
        <v>949</v>
      </c>
      <c r="L30" s="4"/>
      <c r="M30" s="4"/>
      <c r="N30" s="4"/>
      <c r="O30" s="4"/>
      <c r="P30" s="4"/>
      <c r="Q30" s="4"/>
      <c r="R30" s="4"/>
    </row>
    <row r="31" spans="1:18" x14ac:dyDescent="0.2">
      <c r="A31" s="1" t="s">
        <v>85</v>
      </c>
      <c r="B31" s="1">
        <v>26</v>
      </c>
      <c r="C31" s="1">
        <v>1002</v>
      </c>
      <c r="D31" s="1">
        <v>180</v>
      </c>
      <c r="E31" s="1">
        <v>261</v>
      </c>
      <c r="F31" s="1">
        <v>53</v>
      </c>
      <c r="G31" s="1">
        <v>654</v>
      </c>
      <c r="L31" s="4"/>
      <c r="M31" s="4"/>
      <c r="N31" s="4"/>
      <c r="O31" s="4"/>
      <c r="P31" s="4"/>
      <c r="Q31" s="4"/>
      <c r="R31" s="4"/>
    </row>
    <row r="32" spans="1:18" x14ac:dyDescent="0.2">
      <c r="A32" s="1" t="s">
        <v>86</v>
      </c>
      <c r="B32" s="1">
        <v>20</v>
      </c>
      <c r="C32" s="1">
        <v>1647</v>
      </c>
      <c r="D32" s="1">
        <v>132</v>
      </c>
      <c r="E32" s="1">
        <v>210</v>
      </c>
      <c r="F32" s="1">
        <v>111</v>
      </c>
      <c r="G32" s="1">
        <v>453</v>
      </c>
      <c r="L32" s="4"/>
      <c r="M32" s="4"/>
      <c r="N32" s="4"/>
      <c r="O32" s="4"/>
      <c r="P32" s="4"/>
      <c r="Q32" s="4"/>
      <c r="R32" s="4"/>
    </row>
    <row r="33" spans="1:18" x14ac:dyDescent="0.2">
      <c r="A33" s="1" t="s">
        <v>87</v>
      </c>
      <c r="B33" s="1">
        <v>26</v>
      </c>
      <c r="C33" s="1">
        <v>2329</v>
      </c>
      <c r="D33" s="1">
        <v>318</v>
      </c>
      <c r="E33" s="1">
        <v>325</v>
      </c>
      <c r="F33" s="1">
        <v>111</v>
      </c>
      <c r="G33" s="1">
        <v>1256</v>
      </c>
      <c r="L33" s="4"/>
      <c r="M33" s="4"/>
      <c r="N33" s="4"/>
      <c r="O33" s="4"/>
      <c r="P33" s="4"/>
      <c r="Q33" s="4"/>
      <c r="R33" s="4"/>
    </row>
    <row r="34" spans="1:18" x14ac:dyDescent="0.2">
      <c r="A34" s="1" t="s">
        <v>88</v>
      </c>
      <c r="B34" s="1">
        <v>27</v>
      </c>
      <c r="C34" s="1">
        <v>1072</v>
      </c>
      <c r="D34" s="1">
        <v>105</v>
      </c>
      <c r="E34" s="1">
        <v>220</v>
      </c>
      <c r="F34" s="1">
        <v>46</v>
      </c>
      <c r="G34" s="1">
        <v>363</v>
      </c>
      <c r="L34" s="4"/>
      <c r="M34" s="4"/>
      <c r="N34" s="4"/>
      <c r="O34" s="4"/>
      <c r="P34" s="4"/>
      <c r="Q34" s="4"/>
      <c r="R34" s="4"/>
    </row>
    <row r="35" spans="1:18" x14ac:dyDescent="0.2">
      <c r="A35" s="1" t="s">
        <v>89</v>
      </c>
      <c r="B35" s="1">
        <v>22</v>
      </c>
      <c r="C35" s="1">
        <v>1852</v>
      </c>
      <c r="D35" s="1">
        <v>289</v>
      </c>
      <c r="E35" s="1">
        <v>648</v>
      </c>
      <c r="F35" s="1">
        <v>117</v>
      </c>
      <c r="G35" s="1">
        <v>931</v>
      </c>
      <c r="L35" s="4"/>
      <c r="M35" s="4"/>
      <c r="N35" s="4"/>
      <c r="O35" s="4"/>
      <c r="P35" s="4"/>
      <c r="Q35" s="4"/>
      <c r="R35" s="4"/>
    </row>
    <row r="36" spans="1:18" x14ac:dyDescent="0.2">
      <c r="A36" s="1" t="s">
        <v>90</v>
      </c>
      <c r="B36" s="1">
        <v>26</v>
      </c>
      <c r="C36" s="1">
        <v>1374</v>
      </c>
      <c r="D36" s="1">
        <v>153</v>
      </c>
      <c r="E36" s="1">
        <v>318</v>
      </c>
      <c r="F36" s="1">
        <v>81</v>
      </c>
      <c r="G36" s="1">
        <v>548</v>
      </c>
      <c r="L36" s="4"/>
      <c r="M36" s="4"/>
      <c r="N36" s="4"/>
      <c r="O36" s="4"/>
      <c r="P36" s="4"/>
      <c r="Q36" s="4"/>
      <c r="R36" s="4"/>
    </row>
    <row r="37" spans="1:18" x14ac:dyDescent="0.2">
      <c r="A37" s="1" t="s">
        <v>92</v>
      </c>
      <c r="B37" s="1">
        <v>22</v>
      </c>
      <c r="C37" s="1">
        <v>1889</v>
      </c>
      <c r="D37" s="1">
        <v>492</v>
      </c>
      <c r="E37" s="1">
        <v>325</v>
      </c>
      <c r="F37" s="1">
        <v>196</v>
      </c>
      <c r="G37" s="1">
        <v>1564</v>
      </c>
    </row>
    <row r="38" spans="1:18" x14ac:dyDescent="0.2">
      <c r="A38" s="1" t="s">
        <v>94</v>
      </c>
      <c r="B38" s="1">
        <v>24</v>
      </c>
      <c r="C38" s="1">
        <v>1567</v>
      </c>
      <c r="D38" s="1">
        <v>115</v>
      </c>
      <c r="E38" s="1">
        <v>197</v>
      </c>
      <c r="F38" s="1">
        <v>45</v>
      </c>
      <c r="G38" s="1">
        <v>619</v>
      </c>
    </row>
    <row r="39" spans="1:18" x14ac:dyDescent="0.2">
      <c r="A39" s="1" t="s">
        <v>96</v>
      </c>
      <c r="B39" s="1">
        <v>21</v>
      </c>
      <c r="C39" s="1">
        <v>1174</v>
      </c>
      <c r="D39" s="1">
        <v>84</v>
      </c>
      <c r="E39" s="1">
        <v>227</v>
      </c>
      <c r="F39" s="1">
        <v>56</v>
      </c>
      <c r="G39" s="1">
        <v>339</v>
      </c>
    </row>
    <row r="40" spans="1:18" x14ac:dyDescent="0.2">
      <c r="A40" s="1" t="s">
        <v>97</v>
      </c>
      <c r="B40" s="1">
        <v>22</v>
      </c>
      <c r="C40" s="1">
        <v>2110</v>
      </c>
      <c r="D40" s="1">
        <v>208</v>
      </c>
      <c r="E40" s="1">
        <v>214</v>
      </c>
      <c r="F40" s="1">
        <v>108</v>
      </c>
      <c r="G40" s="1">
        <v>679</v>
      </c>
    </row>
    <row r="41" spans="1:18" x14ac:dyDescent="0.2">
      <c r="A41" s="1" t="s">
        <v>98</v>
      </c>
      <c r="B41" s="1">
        <v>23</v>
      </c>
      <c r="C41" s="1">
        <v>1230</v>
      </c>
      <c r="D41" s="1">
        <v>199</v>
      </c>
      <c r="E41" s="1">
        <v>268</v>
      </c>
      <c r="F41" s="1">
        <v>56</v>
      </c>
      <c r="G41" s="1">
        <v>648</v>
      </c>
    </row>
    <row r="42" spans="1:18" x14ac:dyDescent="0.2">
      <c r="A42" s="1" t="s">
        <v>99</v>
      </c>
      <c r="B42" s="1">
        <v>26</v>
      </c>
      <c r="C42" s="1">
        <v>2476</v>
      </c>
      <c r="D42" s="1">
        <v>492</v>
      </c>
      <c r="E42" s="1">
        <v>727</v>
      </c>
      <c r="F42" s="1">
        <v>226</v>
      </c>
      <c r="G42" s="1">
        <v>1818</v>
      </c>
    </row>
    <row r="43" spans="1:18" x14ac:dyDescent="0.2">
      <c r="A43" s="1" t="s">
        <v>101</v>
      </c>
      <c r="B43" s="1">
        <v>33</v>
      </c>
      <c r="C43" s="1">
        <v>2678</v>
      </c>
      <c r="D43" s="1">
        <v>469</v>
      </c>
      <c r="E43" s="1">
        <v>580</v>
      </c>
      <c r="F43" s="1">
        <v>295</v>
      </c>
      <c r="G43" s="1">
        <v>1441</v>
      </c>
    </row>
    <row r="44" spans="1:18" x14ac:dyDescent="0.2">
      <c r="A44" s="1" t="s">
        <v>103</v>
      </c>
      <c r="B44" s="1">
        <v>27</v>
      </c>
      <c r="C44" s="1">
        <v>1026</v>
      </c>
      <c r="D44" s="1">
        <v>109</v>
      </c>
      <c r="E44" s="1">
        <v>163</v>
      </c>
      <c r="F44" s="1">
        <v>31</v>
      </c>
      <c r="G44" s="1">
        <v>284</v>
      </c>
    </row>
    <row r="45" spans="1:18" x14ac:dyDescent="0.2">
      <c r="A45" s="1" t="s">
        <v>104</v>
      </c>
      <c r="B45" s="1">
        <v>31</v>
      </c>
      <c r="C45" s="1">
        <v>1085</v>
      </c>
      <c r="D45" s="1">
        <v>126</v>
      </c>
      <c r="E45" s="1">
        <v>281</v>
      </c>
      <c r="F45" s="1">
        <v>57</v>
      </c>
      <c r="G45" s="1">
        <v>432</v>
      </c>
    </row>
    <row r="46" spans="1:18" x14ac:dyDescent="0.2">
      <c r="A46" s="1" t="s">
        <v>106</v>
      </c>
      <c r="B46" s="1">
        <v>20</v>
      </c>
      <c r="C46" s="1">
        <v>1334</v>
      </c>
      <c r="D46" s="1">
        <v>168</v>
      </c>
      <c r="E46" s="1">
        <v>186</v>
      </c>
      <c r="F46" s="1">
        <v>114</v>
      </c>
      <c r="G46" s="1">
        <v>587</v>
      </c>
    </row>
    <row r="47" spans="1:18" x14ac:dyDescent="0.2">
      <c r="A47" s="1" t="s">
        <v>107</v>
      </c>
      <c r="B47" s="1">
        <v>20</v>
      </c>
      <c r="C47" s="1">
        <v>1176</v>
      </c>
      <c r="D47" s="1">
        <v>171</v>
      </c>
      <c r="E47" s="1">
        <v>161</v>
      </c>
      <c r="F47" s="1">
        <v>55</v>
      </c>
      <c r="G47" s="1">
        <v>570</v>
      </c>
    </row>
    <row r="48" spans="1:18" x14ac:dyDescent="0.2">
      <c r="A48" s="1" t="s">
        <v>109</v>
      </c>
      <c r="B48" s="1">
        <v>26</v>
      </c>
      <c r="C48" s="1">
        <v>1537</v>
      </c>
      <c r="D48" s="1">
        <v>195</v>
      </c>
      <c r="E48" s="1">
        <v>379</v>
      </c>
      <c r="F48" s="1">
        <v>73</v>
      </c>
      <c r="G48" s="1">
        <v>786</v>
      </c>
    </row>
    <row r="49" spans="1:7" x14ac:dyDescent="0.2">
      <c r="A49" s="1" t="s">
        <v>110</v>
      </c>
      <c r="B49" s="1">
        <v>27</v>
      </c>
      <c r="C49" s="1">
        <v>1486</v>
      </c>
      <c r="D49" s="1">
        <v>162</v>
      </c>
      <c r="E49" s="1">
        <v>173</v>
      </c>
      <c r="F49" s="1">
        <v>87</v>
      </c>
      <c r="G49" s="1">
        <v>706</v>
      </c>
    </row>
    <row r="50" spans="1:7" x14ac:dyDescent="0.2">
      <c r="A50" s="1" t="s">
        <v>112</v>
      </c>
      <c r="B50" s="1">
        <v>22</v>
      </c>
      <c r="C50" s="1">
        <v>1665</v>
      </c>
      <c r="D50" s="1">
        <v>163</v>
      </c>
      <c r="E50" s="1">
        <v>212</v>
      </c>
      <c r="F50" s="1">
        <v>88</v>
      </c>
      <c r="G50" s="1">
        <v>877</v>
      </c>
    </row>
    <row r="51" spans="1:7" x14ac:dyDescent="0.2">
      <c r="A51" s="1" t="s">
        <v>113</v>
      </c>
      <c r="B51" s="1">
        <v>36</v>
      </c>
      <c r="C51" s="1">
        <v>1050</v>
      </c>
      <c r="D51" s="1">
        <v>238</v>
      </c>
      <c r="E51" s="1">
        <v>258</v>
      </c>
      <c r="F51" s="1">
        <v>44</v>
      </c>
      <c r="G51" s="1">
        <v>607</v>
      </c>
    </row>
    <row r="52" spans="1:7" x14ac:dyDescent="0.2">
      <c r="A52" t="s">
        <v>114</v>
      </c>
      <c r="B52">
        <v>25</v>
      </c>
      <c r="C52">
        <v>2317</v>
      </c>
      <c r="D52">
        <v>258</v>
      </c>
      <c r="E52">
        <v>425</v>
      </c>
      <c r="F52">
        <v>84</v>
      </c>
      <c r="G52">
        <v>872</v>
      </c>
    </row>
    <row r="53" spans="1:7" x14ac:dyDescent="0.2">
      <c r="A53" t="s">
        <v>115</v>
      </c>
      <c r="B53">
        <v>23</v>
      </c>
      <c r="C53">
        <v>1466</v>
      </c>
      <c r="D53">
        <v>148</v>
      </c>
      <c r="E53">
        <v>187</v>
      </c>
      <c r="F53">
        <v>93</v>
      </c>
      <c r="G53">
        <v>692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F4C92-B068-4F8B-81D0-75BBDFBECD2A}">
  <dimension ref="A1:L53"/>
  <sheetViews>
    <sheetView workbookViewId="0">
      <pane ySplit="1" topLeftCell="A2" activePane="bottomLeft" state="frozen"/>
      <selection pane="bottomLeft" activeCell="L5" sqref="L5"/>
    </sheetView>
  </sheetViews>
  <sheetFormatPr baseColWidth="10" defaultColWidth="8.83203125" defaultRowHeight="15" x14ac:dyDescent="0.2"/>
  <cols>
    <col min="1" max="1" width="21.5" bestFit="1" customWidth="1"/>
    <col min="9" max="9" width="8" customWidth="1"/>
  </cols>
  <sheetData>
    <row r="1" spans="1:12" x14ac:dyDescent="0.2">
      <c r="A1" s="2" t="s">
        <v>2</v>
      </c>
      <c r="B1" s="2" t="s">
        <v>4</v>
      </c>
      <c r="C1" s="2" t="s">
        <v>8</v>
      </c>
      <c r="D1" s="2" t="s">
        <v>15</v>
      </c>
      <c r="E1" s="2" t="s">
        <v>24</v>
      </c>
      <c r="F1" s="2" t="s">
        <v>28</v>
      </c>
      <c r="G1" s="2" t="s">
        <v>30</v>
      </c>
      <c r="H1" s="1" t="s">
        <v>359</v>
      </c>
      <c r="I1" s="1" t="s">
        <v>360</v>
      </c>
    </row>
    <row r="2" spans="1:12" x14ac:dyDescent="0.2">
      <c r="A2" s="1" t="s">
        <v>34</v>
      </c>
      <c r="B2" s="1">
        <v>35</v>
      </c>
      <c r="C2" s="1">
        <v>2005</v>
      </c>
      <c r="D2" s="1">
        <v>177</v>
      </c>
      <c r="E2" s="1">
        <v>530</v>
      </c>
      <c r="F2" s="1">
        <v>65</v>
      </c>
      <c r="G2" s="1">
        <v>701</v>
      </c>
      <c r="H2" s="1">
        <f>$L$3+$L$4*E2</f>
        <v>1227.6599999999999</v>
      </c>
      <c r="I2" s="1">
        <f>H2-G2</f>
        <v>526.65999999999985</v>
      </c>
      <c r="K2" s="3" t="s">
        <v>351</v>
      </c>
      <c r="L2" s="3"/>
    </row>
    <row r="3" spans="1:12" x14ac:dyDescent="0.2">
      <c r="A3" s="1" t="s">
        <v>37</v>
      </c>
      <c r="B3" s="1">
        <v>25</v>
      </c>
      <c r="C3" s="1">
        <v>1179</v>
      </c>
      <c r="D3" s="1">
        <v>130</v>
      </c>
      <c r="E3" s="1">
        <v>142</v>
      </c>
      <c r="F3" s="1">
        <v>44</v>
      </c>
      <c r="G3" s="1">
        <v>450</v>
      </c>
      <c r="H3" s="1">
        <f t="shared" ref="H3:H53" si="0">$L$3+$L$4*E3</f>
        <v>623.54399999999998</v>
      </c>
      <c r="I3" s="1">
        <f t="shared" ref="I3:I53" si="1">H3-G3</f>
        <v>173.54399999999998</v>
      </c>
      <c r="K3" s="3" t="s">
        <v>352</v>
      </c>
      <c r="L3" s="3">
        <v>402.45</v>
      </c>
    </row>
    <row r="4" spans="1:12" x14ac:dyDescent="0.2">
      <c r="A4" s="1" t="s">
        <v>40</v>
      </c>
      <c r="B4" s="1">
        <v>32</v>
      </c>
      <c r="C4" s="1">
        <v>1416</v>
      </c>
      <c r="D4" s="1">
        <v>63</v>
      </c>
      <c r="E4" s="1">
        <v>135</v>
      </c>
      <c r="F4" s="1">
        <v>49</v>
      </c>
      <c r="G4" s="1">
        <v>541</v>
      </c>
      <c r="H4" s="1">
        <f t="shared" si="0"/>
        <v>612.64499999999998</v>
      </c>
      <c r="I4" s="1">
        <f t="shared" si="1"/>
        <v>71.644999999999982</v>
      </c>
      <c r="K4" s="3" t="s">
        <v>353</v>
      </c>
      <c r="L4" s="3">
        <v>1.5569999999999999</v>
      </c>
    </row>
    <row r="5" spans="1:12" x14ac:dyDescent="0.2">
      <c r="A5" s="1" t="s">
        <v>43</v>
      </c>
      <c r="B5" s="1">
        <v>19</v>
      </c>
      <c r="C5" s="1">
        <v>1700</v>
      </c>
      <c r="D5" s="1">
        <v>225</v>
      </c>
      <c r="E5" s="1">
        <v>421</v>
      </c>
      <c r="F5" s="1">
        <v>171</v>
      </c>
      <c r="G5" s="1">
        <v>674</v>
      </c>
      <c r="H5" s="1">
        <f t="shared" si="0"/>
        <v>1057.9469999999999</v>
      </c>
      <c r="I5" s="1">
        <f t="shared" si="1"/>
        <v>383.94699999999989</v>
      </c>
      <c r="K5" s="3" t="s">
        <v>361</v>
      </c>
      <c r="L5" s="3">
        <f>SUMSQ(I2:I53)</f>
        <v>5590793.8354399968</v>
      </c>
    </row>
    <row r="6" spans="1:12" x14ac:dyDescent="0.2">
      <c r="A6" s="1" t="s">
        <v>45</v>
      </c>
      <c r="B6" s="1">
        <v>21</v>
      </c>
      <c r="C6" s="1">
        <v>1656</v>
      </c>
      <c r="D6" s="1">
        <v>219</v>
      </c>
      <c r="E6" s="1">
        <v>297</v>
      </c>
      <c r="F6" s="1">
        <v>60</v>
      </c>
      <c r="G6" s="1">
        <v>696</v>
      </c>
      <c r="H6" s="1">
        <f t="shared" si="0"/>
        <v>864.87899999999991</v>
      </c>
      <c r="I6" s="1">
        <f t="shared" si="1"/>
        <v>168.87899999999991</v>
      </c>
    </row>
    <row r="7" spans="1:12" x14ac:dyDescent="0.2">
      <c r="A7" s="1" t="s">
        <v>47</v>
      </c>
      <c r="B7" s="1">
        <v>25</v>
      </c>
      <c r="C7" s="1">
        <v>1235</v>
      </c>
      <c r="D7" s="1">
        <v>139</v>
      </c>
      <c r="E7" s="1">
        <v>297</v>
      </c>
      <c r="F7" s="1">
        <v>54</v>
      </c>
      <c r="G7" s="1">
        <v>540</v>
      </c>
      <c r="H7" s="1">
        <f t="shared" si="0"/>
        <v>864.87899999999991</v>
      </c>
      <c r="I7" s="1">
        <f t="shared" si="1"/>
        <v>324.87899999999991</v>
      </c>
    </row>
    <row r="8" spans="1:12" x14ac:dyDescent="0.2">
      <c r="A8" s="1" t="s">
        <v>48</v>
      </c>
      <c r="B8" s="1">
        <v>30</v>
      </c>
      <c r="C8" s="1">
        <v>1267</v>
      </c>
      <c r="D8" s="1">
        <v>179</v>
      </c>
      <c r="E8" s="1">
        <v>153</v>
      </c>
      <c r="F8" s="1">
        <v>70</v>
      </c>
      <c r="G8" s="1">
        <v>739</v>
      </c>
      <c r="H8" s="1">
        <f t="shared" si="0"/>
        <v>640.67100000000005</v>
      </c>
      <c r="I8" s="1">
        <f t="shared" si="1"/>
        <v>-98.328999999999951</v>
      </c>
    </row>
    <row r="9" spans="1:12" x14ac:dyDescent="0.2">
      <c r="A9" s="1" t="s">
        <v>50</v>
      </c>
      <c r="B9" s="1">
        <v>29</v>
      </c>
      <c r="C9" s="1">
        <v>991</v>
      </c>
      <c r="D9" s="1">
        <v>97</v>
      </c>
      <c r="E9" s="1">
        <v>239</v>
      </c>
      <c r="F9" s="1">
        <v>29</v>
      </c>
      <c r="G9" s="1">
        <v>247</v>
      </c>
      <c r="H9" s="1">
        <f t="shared" si="0"/>
        <v>774.57299999999998</v>
      </c>
      <c r="I9" s="1">
        <f t="shared" si="1"/>
        <v>527.57299999999998</v>
      </c>
    </row>
    <row r="10" spans="1:12" x14ac:dyDescent="0.2">
      <c r="A10" s="1" t="s">
        <v>52</v>
      </c>
      <c r="B10" s="1">
        <v>28</v>
      </c>
      <c r="C10" s="1">
        <v>1396</v>
      </c>
      <c r="D10" s="1">
        <v>113</v>
      </c>
      <c r="E10" s="1">
        <v>362</v>
      </c>
      <c r="F10" s="1">
        <v>37</v>
      </c>
      <c r="G10" s="1">
        <v>515</v>
      </c>
      <c r="H10" s="1">
        <f t="shared" si="0"/>
        <v>966.08400000000006</v>
      </c>
      <c r="I10" s="1">
        <f t="shared" si="1"/>
        <v>451.08400000000006</v>
      </c>
    </row>
    <row r="11" spans="1:12" x14ac:dyDescent="0.2">
      <c r="A11" s="1" t="s">
        <v>54</v>
      </c>
      <c r="B11" s="1">
        <v>21</v>
      </c>
      <c r="C11" s="1">
        <v>1039</v>
      </c>
      <c r="D11" s="1">
        <v>102</v>
      </c>
      <c r="E11" s="1">
        <v>161</v>
      </c>
      <c r="F11" s="1">
        <v>44</v>
      </c>
      <c r="G11" s="1">
        <v>319</v>
      </c>
      <c r="H11" s="1">
        <f t="shared" si="0"/>
        <v>653.12699999999995</v>
      </c>
      <c r="I11" s="1">
        <f t="shared" si="1"/>
        <v>334.12699999999995</v>
      </c>
    </row>
    <row r="12" spans="1:12" x14ac:dyDescent="0.2">
      <c r="A12" s="1" t="s">
        <v>56</v>
      </c>
      <c r="B12" s="1">
        <v>33</v>
      </c>
      <c r="C12" s="1">
        <v>1142</v>
      </c>
      <c r="D12" s="1">
        <v>106</v>
      </c>
      <c r="E12" s="1">
        <v>294</v>
      </c>
      <c r="F12" s="1">
        <v>87</v>
      </c>
      <c r="G12" s="1">
        <v>433</v>
      </c>
      <c r="H12" s="1">
        <f t="shared" si="0"/>
        <v>860.20799999999997</v>
      </c>
      <c r="I12" s="1">
        <f t="shared" si="1"/>
        <v>427.20799999999997</v>
      </c>
    </row>
    <row r="13" spans="1:12" x14ac:dyDescent="0.2">
      <c r="A13" s="1" t="s">
        <v>57</v>
      </c>
      <c r="B13" s="1">
        <v>29</v>
      </c>
      <c r="C13" s="1">
        <v>2358</v>
      </c>
      <c r="D13" s="1">
        <v>161</v>
      </c>
      <c r="E13" s="1">
        <v>210</v>
      </c>
      <c r="F13" s="1">
        <v>105</v>
      </c>
      <c r="G13" s="1">
        <v>1125</v>
      </c>
      <c r="H13" s="1">
        <f t="shared" si="0"/>
        <v>729.42</v>
      </c>
      <c r="I13" s="1">
        <f t="shared" si="1"/>
        <v>-395.58000000000004</v>
      </c>
    </row>
    <row r="14" spans="1:12" x14ac:dyDescent="0.2">
      <c r="A14" s="1" t="s">
        <v>59</v>
      </c>
      <c r="B14" s="1">
        <v>28</v>
      </c>
      <c r="C14" s="1">
        <v>1458</v>
      </c>
      <c r="D14" s="1">
        <v>173</v>
      </c>
      <c r="E14" s="1">
        <v>145</v>
      </c>
      <c r="F14" s="1">
        <v>69</v>
      </c>
      <c r="G14" s="1">
        <v>853</v>
      </c>
      <c r="H14" s="1">
        <f t="shared" si="0"/>
        <v>628.21499999999992</v>
      </c>
      <c r="I14" s="1">
        <f t="shared" si="1"/>
        <v>-224.78500000000008</v>
      </c>
    </row>
    <row r="15" spans="1:12" x14ac:dyDescent="0.2">
      <c r="A15" s="1" t="s">
        <v>62</v>
      </c>
      <c r="B15" s="1">
        <v>23</v>
      </c>
      <c r="C15" s="1">
        <v>2448</v>
      </c>
      <c r="D15" s="1">
        <v>241</v>
      </c>
      <c r="E15" s="1">
        <v>191</v>
      </c>
      <c r="F15" s="1">
        <v>73</v>
      </c>
      <c r="G15" s="1">
        <v>1283</v>
      </c>
      <c r="H15" s="1">
        <f t="shared" si="0"/>
        <v>699.83699999999999</v>
      </c>
      <c r="I15" s="1">
        <f t="shared" si="1"/>
        <v>-583.16300000000001</v>
      </c>
    </row>
    <row r="16" spans="1:12" x14ac:dyDescent="0.2">
      <c r="A16" s="1" t="s">
        <v>63</v>
      </c>
      <c r="B16" s="1">
        <v>27</v>
      </c>
      <c r="C16" s="1">
        <v>1730</v>
      </c>
      <c r="D16" s="1">
        <v>124</v>
      </c>
      <c r="E16" s="1">
        <v>122</v>
      </c>
      <c r="F16" s="1">
        <v>61</v>
      </c>
      <c r="G16" s="1">
        <v>679</v>
      </c>
      <c r="H16" s="1">
        <f t="shared" si="0"/>
        <v>592.404</v>
      </c>
      <c r="I16" s="1">
        <f t="shared" si="1"/>
        <v>-86.596000000000004</v>
      </c>
    </row>
    <row r="17" spans="1:9" x14ac:dyDescent="0.2">
      <c r="A17" s="1" t="s">
        <v>65</v>
      </c>
      <c r="B17" s="1">
        <v>35</v>
      </c>
      <c r="C17" s="1">
        <v>1038</v>
      </c>
      <c r="D17" s="1">
        <v>87</v>
      </c>
      <c r="E17" s="1">
        <v>242</v>
      </c>
      <c r="F17" s="1">
        <v>47</v>
      </c>
      <c r="G17" s="1">
        <v>446</v>
      </c>
      <c r="H17" s="1">
        <f t="shared" si="0"/>
        <v>779.24399999999991</v>
      </c>
      <c r="I17" s="1">
        <f t="shared" si="1"/>
        <v>333.24399999999991</v>
      </c>
    </row>
    <row r="18" spans="1:9" x14ac:dyDescent="0.2">
      <c r="A18" s="1" t="s">
        <v>67</v>
      </c>
      <c r="B18" s="1">
        <v>25</v>
      </c>
      <c r="C18" s="1">
        <v>1632</v>
      </c>
      <c r="D18" s="1">
        <v>296</v>
      </c>
      <c r="E18" s="1">
        <v>567</v>
      </c>
      <c r="F18" s="1">
        <v>143</v>
      </c>
      <c r="G18" s="1">
        <v>888</v>
      </c>
      <c r="H18" s="1">
        <f t="shared" si="0"/>
        <v>1285.269</v>
      </c>
      <c r="I18" s="1">
        <f t="shared" si="1"/>
        <v>397.26900000000001</v>
      </c>
    </row>
    <row r="19" spans="1:9" x14ac:dyDescent="0.2">
      <c r="A19" s="1" t="s">
        <v>68</v>
      </c>
      <c r="B19" s="1">
        <v>24</v>
      </c>
      <c r="C19" s="1">
        <v>1541</v>
      </c>
      <c r="D19" s="1">
        <v>174</v>
      </c>
      <c r="E19" s="1">
        <v>226</v>
      </c>
      <c r="F19" s="1">
        <v>90</v>
      </c>
      <c r="G19" s="1">
        <v>720</v>
      </c>
      <c r="H19" s="1">
        <f t="shared" si="0"/>
        <v>754.33199999999999</v>
      </c>
      <c r="I19" s="1">
        <f t="shared" si="1"/>
        <v>34.331999999999994</v>
      </c>
    </row>
    <row r="20" spans="1:9" x14ac:dyDescent="0.2">
      <c r="A20" s="1" t="s">
        <v>69</v>
      </c>
      <c r="B20" s="1">
        <v>34</v>
      </c>
      <c r="C20" s="1">
        <v>2058</v>
      </c>
      <c r="D20" s="1">
        <v>175</v>
      </c>
      <c r="E20" s="1">
        <v>217</v>
      </c>
      <c r="F20" s="1">
        <v>123</v>
      </c>
      <c r="G20" s="1">
        <v>986</v>
      </c>
      <c r="H20" s="1">
        <f t="shared" si="0"/>
        <v>740.31899999999996</v>
      </c>
      <c r="I20" s="1">
        <f t="shared" si="1"/>
        <v>-245.68100000000004</v>
      </c>
    </row>
    <row r="21" spans="1:9" x14ac:dyDescent="0.2">
      <c r="A21" s="1" t="s">
        <v>71</v>
      </c>
      <c r="B21" s="1">
        <v>30</v>
      </c>
      <c r="C21" s="1">
        <v>2141</v>
      </c>
      <c r="D21" s="1">
        <v>290</v>
      </c>
      <c r="E21" s="1">
        <v>356</v>
      </c>
      <c r="F21" s="1">
        <v>190</v>
      </c>
      <c r="G21" s="1">
        <v>1325</v>
      </c>
      <c r="H21" s="1">
        <f t="shared" si="0"/>
        <v>956.74199999999996</v>
      </c>
      <c r="I21" s="1">
        <f t="shared" si="1"/>
        <v>-368.25800000000004</v>
      </c>
    </row>
    <row r="22" spans="1:9" x14ac:dyDescent="0.2">
      <c r="A22" s="1" t="s">
        <v>73</v>
      </c>
      <c r="B22" s="1">
        <v>20</v>
      </c>
      <c r="C22" s="1">
        <v>1233</v>
      </c>
      <c r="D22" s="1">
        <v>129</v>
      </c>
      <c r="E22" s="1">
        <v>318</v>
      </c>
      <c r="F22" s="1">
        <v>94</v>
      </c>
      <c r="G22" s="1">
        <v>464</v>
      </c>
      <c r="H22" s="1">
        <f t="shared" si="0"/>
        <v>897.57600000000002</v>
      </c>
      <c r="I22" s="1">
        <f t="shared" si="1"/>
        <v>433.57600000000002</v>
      </c>
    </row>
    <row r="23" spans="1:9" x14ac:dyDescent="0.2">
      <c r="A23" s="1" t="s">
        <v>74</v>
      </c>
      <c r="B23" s="1">
        <v>20</v>
      </c>
      <c r="C23" s="1">
        <v>1367</v>
      </c>
      <c r="D23" s="1">
        <v>133</v>
      </c>
      <c r="E23" s="1">
        <v>171</v>
      </c>
      <c r="F23" s="1">
        <v>71</v>
      </c>
      <c r="G23" s="1">
        <v>625</v>
      </c>
      <c r="H23" s="1">
        <f t="shared" si="0"/>
        <v>668.697</v>
      </c>
      <c r="I23" s="1">
        <f t="shared" si="1"/>
        <v>43.697000000000003</v>
      </c>
    </row>
    <row r="24" spans="1:9" x14ac:dyDescent="0.2">
      <c r="A24" s="1" t="s">
        <v>75</v>
      </c>
      <c r="B24" s="1">
        <v>20</v>
      </c>
      <c r="C24" s="1">
        <v>1816</v>
      </c>
      <c r="D24" s="1">
        <v>235</v>
      </c>
      <c r="E24" s="1">
        <v>617</v>
      </c>
      <c r="F24" s="1">
        <v>85</v>
      </c>
      <c r="G24" s="1">
        <v>589</v>
      </c>
      <c r="H24" s="1">
        <f t="shared" si="0"/>
        <v>1363.1189999999999</v>
      </c>
      <c r="I24" s="1">
        <f t="shared" si="1"/>
        <v>774.11899999999991</v>
      </c>
    </row>
    <row r="25" spans="1:9" x14ac:dyDescent="0.2">
      <c r="A25" s="1" t="s">
        <v>77</v>
      </c>
      <c r="B25" s="1">
        <v>21</v>
      </c>
      <c r="C25" s="1">
        <v>1675</v>
      </c>
      <c r="D25" s="1">
        <v>143</v>
      </c>
      <c r="E25" s="1">
        <v>182</v>
      </c>
      <c r="F25" s="1">
        <v>70</v>
      </c>
      <c r="G25" s="1">
        <v>772</v>
      </c>
      <c r="H25" s="1">
        <f t="shared" si="0"/>
        <v>685.82399999999996</v>
      </c>
      <c r="I25" s="1">
        <f t="shared" si="1"/>
        <v>-86.176000000000045</v>
      </c>
    </row>
    <row r="26" spans="1:9" x14ac:dyDescent="0.2">
      <c r="A26" s="1" t="s">
        <v>79</v>
      </c>
      <c r="B26" s="1">
        <v>31</v>
      </c>
      <c r="C26" s="1">
        <v>2418</v>
      </c>
      <c r="D26" s="1">
        <v>442</v>
      </c>
      <c r="E26" s="1">
        <v>804</v>
      </c>
      <c r="F26" s="1">
        <v>136</v>
      </c>
      <c r="G26" s="1">
        <v>1288</v>
      </c>
      <c r="H26" s="1">
        <f t="shared" si="0"/>
        <v>1654.278</v>
      </c>
      <c r="I26" s="1">
        <f t="shared" si="1"/>
        <v>366.27800000000002</v>
      </c>
    </row>
    <row r="27" spans="1:9" x14ac:dyDescent="0.2">
      <c r="A27" s="1" t="s">
        <v>80</v>
      </c>
      <c r="B27" s="1">
        <v>27</v>
      </c>
      <c r="C27" s="1">
        <v>2578</v>
      </c>
      <c r="D27" s="1">
        <v>521</v>
      </c>
      <c r="E27" s="1">
        <v>580</v>
      </c>
      <c r="F27" s="1">
        <v>181</v>
      </c>
      <c r="G27" s="1">
        <v>1551</v>
      </c>
      <c r="H27" s="1">
        <f t="shared" si="0"/>
        <v>1305.51</v>
      </c>
      <c r="I27" s="1">
        <f t="shared" si="1"/>
        <v>-245.49</v>
      </c>
    </row>
    <row r="28" spans="1:9" x14ac:dyDescent="0.2">
      <c r="A28" s="1" t="s">
        <v>81</v>
      </c>
      <c r="B28" s="1">
        <v>26</v>
      </c>
      <c r="C28" s="1">
        <v>1866</v>
      </c>
      <c r="D28" s="1">
        <v>143</v>
      </c>
      <c r="E28" s="1">
        <v>285</v>
      </c>
      <c r="F28" s="1">
        <v>61</v>
      </c>
      <c r="G28" s="1">
        <v>544</v>
      </c>
      <c r="H28" s="1">
        <f t="shared" si="0"/>
        <v>846.19499999999994</v>
      </c>
      <c r="I28" s="1">
        <f t="shared" si="1"/>
        <v>302.19499999999994</v>
      </c>
    </row>
    <row r="29" spans="1:9" x14ac:dyDescent="0.2">
      <c r="A29" s="1" t="s">
        <v>83</v>
      </c>
      <c r="B29" s="1">
        <v>28</v>
      </c>
      <c r="C29" s="1">
        <v>2406</v>
      </c>
      <c r="D29" s="1">
        <v>84</v>
      </c>
      <c r="E29" s="1">
        <v>368</v>
      </c>
      <c r="F29" s="1">
        <v>79</v>
      </c>
      <c r="G29" s="1">
        <v>570</v>
      </c>
      <c r="H29" s="1">
        <f t="shared" si="0"/>
        <v>975.42599999999993</v>
      </c>
      <c r="I29" s="1">
        <f t="shared" si="1"/>
        <v>405.42599999999993</v>
      </c>
    </row>
    <row r="30" spans="1:9" x14ac:dyDescent="0.2">
      <c r="A30" s="1" t="s">
        <v>84</v>
      </c>
      <c r="B30" s="1">
        <v>21</v>
      </c>
      <c r="C30" s="1">
        <v>1907</v>
      </c>
      <c r="D30" s="1">
        <v>180</v>
      </c>
      <c r="E30" s="1">
        <v>267</v>
      </c>
      <c r="F30" s="1">
        <v>192</v>
      </c>
      <c r="G30" s="1">
        <v>949</v>
      </c>
      <c r="H30" s="1">
        <f t="shared" si="0"/>
        <v>818.16899999999998</v>
      </c>
      <c r="I30" s="1">
        <f t="shared" si="1"/>
        <v>-130.83100000000002</v>
      </c>
    </row>
    <row r="31" spans="1:9" x14ac:dyDescent="0.2">
      <c r="A31" s="1" t="s">
        <v>85</v>
      </c>
      <c r="B31" s="1">
        <v>26</v>
      </c>
      <c r="C31" s="1">
        <v>1002</v>
      </c>
      <c r="D31" s="1">
        <v>180</v>
      </c>
      <c r="E31" s="1">
        <v>261</v>
      </c>
      <c r="F31" s="1">
        <v>53</v>
      </c>
      <c r="G31" s="1">
        <v>654</v>
      </c>
      <c r="H31" s="1">
        <f t="shared" si="0"/>
        <v>808.827</v>
      </c>
      <c r="I31" s="1">
        <f t="shared" si="1"/>
        <v>154.827</v>
      </c>
    </row>
    <row r="32" spans="1:9" x14ac:dyDescent="0.2">
      <c r="A32" s="1" t="s">
        <v>86</v>
      </c>
      <c r="B32" s="1">
        <v>20</v>
      </c>
      <c r="C32" s="1">
        <v>1647</v>
      </c>
      <c r="D32" s="1">
        <v>132</v>
      </c>
      <c r="E32" s="1">
        <v>210</v>
      </c>
      <c r="F32" s="1">
        <v>111</v>
      </c>
      <c r="G32" s="1">
        <v>453</v>
      </c>
      <c r="H32" s="1">
        <f t="shared" si="0"/>
        <v>729.42</v>
      </c>
      <c r="I32" s="1">
        <f t="shared" si="1"/>
        <v>276.41999999999996</v>
      </c>
    </row>
    <row r="33" spans="1:9" x14ac:dyDescent="0.2">
      <c r="A33" s="1" t="s">
        <v>87</v>
      </c>
      <c r="B33" s="1">
        <v>26</v>
      </c>
      <c r="C33" s="1">
        <v>2329</v>
      </c>
      <c r="D33" s="1">
        <v>318</v>
      </c>
      <c r="E33" s="1">
        <v>325</v>
      </c>
      <c r="F33" s="1">
        <v>111</v>
      </c>
      <c r="G33" s="1">
        <v>1256</v>
      </c>
      <c r="H33" s="1">
        <f t="shared" si="0"/>
        <v>908.47499999999991</v>
      </c>
      <c r="I33" s="1">
        <f t="shared" si="1"/>
        <v>-347.52500000000009</v>
      </c>
    </row>
    <row r="34" spans="1:9" x14ac:dyDescent="0.2">
      <c r="A34" s="1" t="s">
        <v>88</v>
      </c>
      <c r="B34" s="1">
        <v>27</v>
      </c>
      <c r="C34" s="1">
        <v>1072</v>
      </c>
      <c r="D34" s="1">
        <v>105</v>
      </c>
      <c r="E34" s="1">
        <v>220</v>
      </c>
      <c r="F34" s="1">
        <v>46</v>
      </c>
      <c r="G34" s="1">
        <v>363</v>
      </c>
      <c r="H34" s="1">
        <f t="shared" si="0"/>
        <v>744.99</v>
      </c>
      <c r="I34" s="1">
        <f t="shared" si="1"/>
        <v>381.99</v>
      </c>
    </row>
    <row r="35" spans="1:9" x14ac:dyDescent="0.2">
      <c r="A35" s="1" t="s">
        <v>89</v>
      </c>
      <c r="B35" s="1">
        <v>22</v>
      </c>
      <c r="C35" s="1">
        <v>1852</v>
      </c>
      <c r="D35" s="1">
        <v>289</v>
      </c>
      <c r="E35" s="1">
        <v>648</v>
      </c>
      <c r="F35" s="1">
        <v>117</v>
      </c>
      <c r="G35" s="1">
        <v>931</v>
      </c>
      <c r="H35" s="1">
        <f t="shared" si="0"/>
        <v>1411.386</v>
      </c>
      <c r="I35" s="1">
        <f t="shared" si="1"/>
        <v>480.38599999999997</v>
      </c>
    </row>
    <row r="36" spans="1:9" x14ac:dyDescent="0.2">
      <c r="A36" s="1" t="s">
        <v>90</v>
      </c>
      <c r="B36" s="1">
        <v>26</v>
      </c>
      <c r="C36" s="1">
        <v>1374</v>
      </c>
      <c r="D36" s="1">
        <v>153</v>
      </c>
      <c r="E36" s="1">
        <v>318</v>
      </c>
      <c r="F36" s="1">
        <v>81</v>
      </c>
      <c r="G36" s="1">
        <v>548</v>
      </c>
      <c r="H36" s="1">
        <f t="shared" si="0"/>
        <v>897.57600000000002</v>
      </c>
      <c r="I36" s="1">
        <f t="shared" si="1"/>
        <v>349.57600000000002</v>
      </c>
    </row>
    <row r="37" spans="1:9" x14ac:dyDescent="0.2">
      <c r="A37" s="1" t="s">
        <v>92</v>
      </c>
      <c r="B37" s="1">
        <v>22</v>
      </c>
      <c r="C37" s="1">
        <v>1889</v>
      </c>
      <c r="D37" s="1">
        <v>492</v>
      </c>
      <c r="E37" s="1">
        <v>325</v>
      </c>
      <c r="F37" s="1">
        <v>196</v>
      </c>
      <c r="G37" s="1">
        <v>1564</v>
      </c>
      <c r="H37" s="1">
        <f t="shared" si="0"/>
        <v>908.47499999999991</v>
      </c>
      <c r="I37" s="1">
        <f t="shared" si="1"/>
        <v>-655.52500000000009</v>
      </c>
    </row>
    <row r="38" spans="1:9" x14ac:dyDescent="0.2">
      <c r="A38" s="1" t="s">
        <v>94</v>
      </c>
      <c r="B38" s="1">
        <v>24</v>
      </c>
      <c r="C38" s="1">
        <v>1567</v>
      </c>
      <c r="D38" s="1">
        <v>115</v>
      </c>
      <c r="E38" s="1">
        <v>197</v>
      </c>
      <c r="F38" s="1">
        <v>45</v>
      </c>
      <c r="G38" s="1">
        <v>619</v>
      </c>
      <c r="H38" s="1">
        <f t="shared" si="0"/>
        <v>709.17899999999997</v>
      </c>
      <c r="I38" s="1">
        <f t="shared" si="1"/>
        <v>90.178999999999974</v>
      </c>
    </row>
    <row r="39" spans="1:9" x14ac:dyDescent="0.2">
      <c r="A39" s="1" t="s">
        <v>96</v>
      </c>
      <c r="B39" s="1">
        <v>21</v>
      </c>
      <c r="C39" s="1">
        <v>1174</v>
      </c>
      <c r="D39" s="1">
        <v>84</v>
      </c>
      <c r="E39" s="1">
        <v>227</v>
      </c>
      <c r="F39" s="1">
        <v>56</v>
      </c>
      <c r="G39" s="1">
        <v>339</v>
      </c>
      <c r="H39" s="1">
        <f t="shared" si="0"/>
        <v>755.8889999999999</v>
      </c>
      <c r="I39" s="1">
        <f t="shared" si="1"/>
        <v>416.8889999999999</v>
      </c>
    </row>
    <row r="40" spans="1:9" x14ac:dyDescent="0.2">
      <c r="A40" s="1" t="s">
        <v>97</v>
      </c>
      <c r="B40" s="1">
        <v>22</v>
      </c>
      <c r="C40" s="1">
        <v>2110</v>
      </c>
      <c r="D40" s="1">
        <v>208</v>
      </c>
      <c r="E40" s="1">
        <v>214</v>
      </c>
      <c r="F40" s="1">
        <v>108</v>
      </c>
      <c r="G40" s="1">
        <v>679</v>
      </c>
      <c r="H40" s="1">
        <f t="shared" si="0"/>
        <v>735.64799999999991</v>
      </c>
      <c r="I40" s="1">
        <f t="shared" si="1"/>
        <v>56.647999999999911</v>
      </c>
    </row>
    <row r="41" spans="1:9" x14ac:dyDescent="0.2">
      <c r="A41" s="1" t="s">
        <v>98</v>
      </c>
      <c r="B41" s="1">
        <v>23</v>
      </c>
      <c r="C41" s="1">
        <v>1230</v>
      </c>
      <c r="D41" s="1">
        <v>199</v>
      </c>
      <c r="E41" s="1">
        <v>268</v>
      </c>
      <c r="F41" s="1">
        <v>56</v>
      </c>
      <c r="G41" s="1">
        <v>648</v>
      </c>
      <c r="H41" s="1">
        <f t="shared" si="0"/>
        <v>819.726</v>
      </c>
      <c r="I41" s="1">
        <f t="shared" si="1"/>
        <v>171.726</v>
      </c>
    </row>
    <row r="42" spans="1:9" x14ac:dyDescent="0.2">
      <c r="A42" s="1" t="s">
        <v>99</v>
      </c>
      <c r="B42" s="1">
        <v>26</v>
      </c>
      <c r="C42" s="1">
        <v>2476</v>
      </c>
      <c r="D42" s="1">
        <v>492</v>
      </c>
      <c r="E42" s="1">
        <v>727</v>
      </c>
      <c r="F42" s="1">
        <v>226</v>
      </c>
      <c r="G42" s="1">
        <v>1818</v>
      </c>
      <c r="H42" s="1">
        <f t="shared" si="0"/>
        <v>1534.3889999999999</v>
      </c>
      <c r="I42" s="1">
        <f t="shared" si="1"/>
        <v>-283.6110000000001</v>
      </c>
    </row>
    <row r="43" spans="1:9" x14ac:dyDescent="0.2">
      <c r="A43" s="1" t="s">
        <v>101</v>
      </c>
      <c r="B43" s="1">
        <v>33</v>
      </c>
      <c r="C43" s="1">
        <v>2678</v>
      </c>
      <c r="D43" s="1">
        <v>469</v>
      </c>
      <c r="E43" s="1">
        <v>580</v>
      </c>
      <c r="F43" s="1">
        <v>295</v>
      </c>
      <c r="G43" s="1">
        <v>1441</v>
      </c>
      <c r="H43" s="1">
        <f t="shared" si="0"/>
        <v>1305.51</v>
      </c>
      <c r="I43" s="1">
        <f t="shared" si="1"/>
        <v>-135.49</v>
      </c>
    </row>
    <row r="44" spans="1:9" x14ac:dyDescent="0.2">
      <c r="A44" s="1" t="s">
        <v>103</v>
      </c>
      <c r="B44" s="1">
        <v>27</v>
      </c>
      <c r="C44" s="1">
        <v>1026</v>
      </c>
      <c r="D44" s="1">
        <v>109</v>
      </c>
      <c r="E44" s="1">
        <v>163</v>
      </c>
      <c r="F44" s="1">
        <v>31</v>
      </c>
      <c r="G44" s="1">
        <v>284</v>
      </c>
      <c r="H44" s="1">
        <f t="shared" si="0"/>
        <v>656.24099999999999</v>
      </c>
      <c r="I44" s="1">
        <f t="shared" si="1"/>
        <v>372.24099999999999</v>
      </c>
    </row>
    <row r="45" spans="1:9" x14ac:dyDescent="0.2">
      <c r="A45" s="1" t="s">
        <v>104</v>
      </c>
      <c r="B45" s="1">
        <v>31</v>
      </c>
      <c r="C45" s="1">
        <v>1085</v>
      </c>
      <c r="D45" s="1">
        <v>126</v>
      </c>
      <c r="E45" s="1">
        <v>281</v>
      </c>
      <c r="F45" s="1">
        <v>57</v>
      </c>
      <c r="G45" s="1">
        <v>432</v>
      </c>
      <c r="H45" s="1">
        <f t="shared" si="0"/>
        <v>839.96699999999998</v>
      </c>
      <c r="I45" s="1">
        <f t="shared" si="1"/>
        <v>407.96699999999998</v>
      </c>
    </row>
    <row r="46" spans="1:9" x14ac:dyDescent="0.2">
      <c r="A46" s="1" t="s">
        <v>106</v>
      </c>
      <c r="B46" s="1">
        <v>20</v>
      </c>
      <c r="C46" s="1">
        <v>1334</v>
      </c>
      <c r="D46" s="1">
        <v>168</v>
      </c>
      <c r="E46" s="1">
        <v>186</v>
      </c>
      <c r="F46" s="1">
        <v>114</v>
      </c>
      <c r="G46" s="1">
        <v>587</v>
      </c>
      <c r="H46" s="1">
        <f t="shared" si="0"/>
        <v>692.05199999999991</v>
      </c>
      <c r="I46" s="1">
        <f t="shared" si="1"/>
        <v>105.05199999999991</v>
      </c>
    </row>
    <row r="47" spans="1:9" x14ac:dyDescent="0.2">
      <c r="A47" s="1" t="s">
        <v>107</v>
      </c>
      <c r="B47" s="1">
        <v>20</v>
      </c>
      <c r="C47" s="1">
        <v>1176</v>
      </c>
      <c r="D47" s="1">
        <v>171</v>
      </c>
      <c r="E47" s="1">
        <v>161</v>
      </c>
      <c r="F47" s="1">
        <v>55</v>
      </c>
      <c r="G47" s="1">
        <v>570</v>
      </c>
      <c r="H47" s="1">
        <f t="shared" si="0"/>
        <v>653.12699999999995</v>
      </c>
      <c r="I47" s="1">
        <f t="shared" si="1"/>
        <v>83.126999999999953</v>
      </c>
    </row>
    <row r="48" spans="1:9" x14ac:dyDescent="0.2">
      <c r="A48" s="1" t="s">
        <v>109</v>
      </c>
      <c r="B48" s="1">
        <v>26</v>
      </c>
      <c r="C48" s="1">
        <v>1537</v>
      </c>
      <c r="D48" s="1">
        <v>195</v>
      </c>
      <c r="E48" s="1">
        <v>379</v>
      </c>
      <c r="F48" s="1">
        <v>73</v>
      </c>
      <c r="G48" s="1">
        <v>786</v>
      </c>
      <c r="H48" s="1">
        <f t="shared" si="0"/>
        <v>992.55299999999988</v>
      </c>
      <c r="I48" s="1">
        <f t="shared" si="1"/>
        <v>206.55299999999988</v>
      </c>
    </row>
    <row r="49" spans="1:9" x14ac:dyDescent="0.2">
      <c r="A49" s="1" t="s">
        <v>110</v>
      </c>
      <c r="B49" s="1">
        <v>27</v>
      </c>
      <c r="C49" s="1">
        <v>1486</v>
      </c>
      <c r="D49" s="1">
        <v>162</v>
      </c>
      <c r="E49" s="1">
        <v>173</v>
      </c>
      <c r="F49" s="1">
        <v>87</v>
      </c>
      <c r="G49" s="1">
        <v>706</v>
      </c>
      <c r="H49" s="1">
        <f t="shared" si="0"/>
        <v>671.81099999999992</v>
      </c>
      <c r="I49" s="1">
        <f t="shared" si="1"/>
        <v>-34.189000000000078</v>
      </c>
    </row>
    <row r="50" spans="1:9" x14ac:dyDescent="0.2">
      <c r="A50" s="1" t="s">
        <v>112</v>
      </c>
      <c r="B50" s="1">
        <v>22</v>
      </c>
      <c r="C50" s="1">
        <v>1665</v>
      </c>
      <c r="D50" s="1">
        <v>163</v>
      </c>
      <c r="E50" s="1">
        <v>212</v>
      </c>
      <c r="F50" s="1">
        <v>88</v>
      </c>
      <c r="G50" s="1">
        <v>877</v>
      </c>
      <c r="H50" s="1">
        <f t="shared" si="0"/>
        <v>732.53399999999999</v>
      </c>
      <c r="I50" s="1">
        <f t="shared" si="1"/>
        <v>-144.46600000000001</v>
      </c>
    </row>
    <row r="51" spans="1:9" x14ac:dyDescent="0.2">
      <c r="A51" s="1" t="s">
        <v>113</v>
      </c>
      <c r="B51" s="1">
        <v>36</v>
      </c>
      <c r="C51" s="1">
        <v>1050</v>
      </c>
      <c r="D51" s="1">
        <v>238</v>
      </c>
      <c r="E51" s="1">
        <v>258</v>
      </c>
      <c r="F51" s="1">
        <v>44</v>
      </c>
      <c r="G51" s="1">
        <v>607</v>
      </c>
      <c r="H51" s="1">
        <f t="shared" si="0"/>
        <v>804.15599999999995</v>
      </c>
      <c r="I51" s="1">
        <f t="shared" si="1"/>
        <v>197.15599999999995</v>
      </c>
    </row>
    <row r="52" spans="1:9" x14ac:dyDescent="0.2">
      <c r="A52" s="1" t="s">
        <v>114</v>
      </c>
      <c r="B52" s="1">
        <v>25</v>
      </c>
      <c r="C52" s="1">
        <v>2317</v>
      </c>
      <c r="D52" s="1">
        <v>258</v>
      </c>
      <c r="E52" s="1">
        <v>425</v>
      </c>
      <c r="F52" s="1">
        <v>84</v>
      </c>
      <c r="G52" s="1">
        <v>872</v>
      </c>
      <c r="H52" s="1">
        <f t="shared" si="0"/>
        <v>1064.175</v>
      </c>
      <c r="I52" s="1">
        <f t="shared" si="1"/>
        <v>192.17499999999995</v>
      </c>
    </row>
    <row r="53" spans="1:9" x14ac:dyDescent="0.2">
      <c r="A53" s="1" t="s">
        <v>115</v>
      </c>
      <c r="B53" s="1">
        <v>23</v>
      </c>
      <c r="C53" s="1">
        <v>1466</v>
      </c>
      <c r="D53" s="1">
        <v>148</v>
      </c>
      <c r="E53" s="1">
        <v>187</v>
      </c>
      <c r="F53" s="1">
        <v>93</v>
      </c>
      <c r="G53" s="1">
        <v>692</v>
      </c>
      <c r="H53" s="1">
        <f t="shared" si="0"/>
        <v>693.60899999999992</v>
      </c>
      <c r="I53" s="1">
        <f t="shared" si="1"/>
        <v>1.6089999999999236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894D-71FD-4FFF-8F41-62D4D6920D16}">
  <dimension ref="A1:L53"/>
  <sheetViews>
    <sheetView workbookViewId="0">
      <pane ySplit="1" topLeftCell="A2" activePane="bottomLeft" state="frozen"/>
      <selection pane="bottomLeft" activeCell="L10" sqref="L10"/>
    </sheetView>
  </sheetViews>
  <sheetFormatPr baseColWidth="10" defaultColWidth="8.83203125" defaultRowHeight="15" x14ac:dyDescent="0.2"/>
  <cols>
    <col min="1" max="1" width="21.5" bestFit="1" customWidth="1"/>
    <col min="9" max="9" width="8" customWidth="1"/>
  </cols>
  <sheetData>
    <row r="1" spans="1:12" x14ac:dyDescent="0.2">
      <c r="A1" s="2" t="s">
        <v>2</v>
      </c>
      <c r="B1" s="2" t="s">
        <v>4</v>
      </c>
      <c r="C1" s="2" t="s">
        <v>8</v>
      </c>
      <c r="D1" s="2" t="s">
        <v>15</v>
      </c>
      <c r="E1" s="2" t="s">
        <v>24</v>
      </c>
      <c r="F1" s="2" t="s">
        <v>28</v>
      </c>
      <c r="G1" s="2" t="s">
        <v>30</v>
      </c>
      <c r="H1" s="1" t="s">
        <v>359</v>
      </c>
      <c r="I1" s="1" t="s">
        <v>360</v>
      </c>
    </row>
    <row r="2" spans="1:12" x14ac:dyDescent="0.2">
      <c r="A2" s="1" t="s">
        <v>34</v>
      </c>
      <c r="B2" s="1">
        <v>35</v>
      </c>
      <c r="C2" s="1">
        <v>2005</v>
      </c>
      <c r="D2" s="1">
        <v>177</v>
      </c>
      <c r="E2" s="1">
        <v>530</v>
      </c>
      <c r="F2" s="1">
        <v>65</v>
      </c>
      <c r="G2" s="1">
        <v>701</v>
      </c>
      <c r="H2" s="4"/>
      <c r="I2" s="4"/>
      <c r="K2" s="3" t="s">
        <v>351</v>
      </c>
      <c r="L2" s="3"/>
    </row>
    <row r="3" spans="1:12" x14ac:dyDescent="0.2">
      <c r="A3" s="1" t="s">
        <v>37</v>
      </c>
      <c r="B3" s="1">
        <v>25</v>
      </c>
      <c r="C3" s="1">
        <v>1179</v>
      </c>
      <c r="D3" s="1">
        <v>130</v>
      </c>
      <c r="E3" s="1">
        <v>142</v>
      </c>
      <c r="F3" s="1">
        <v>44</v>
      </c>
      <c r="G3" s="1">
        <v>450</v>
      </c>
      <c r="H3" s="4"/>
      <c r="I3" s="4"/>
      <c r="K3" s="3" t="s">
        <v>352</v>
      </c>
      <c r="L3" s="3">
        <f>'3. Trendline Exercises'!J22</f>
        <v>0</v>
      </c>
    </row>
    <row r="4" spans="1:12" x14ac:dyDescent="0.2">
      <c r="A4" s="1" t="s">
        <v>40</v>
      </c>
      <c r="B4" s="1">
        <v>32</v>
      </c>
      <c r="C4" s="1">
        <v>1416</v>
      </c>
      <c r="D4" s="1">
        <v>63</v>
      </c>
      <c r="E4" s="1">
        <v>135</v>
      </c>
      <c r="F4" s="1">
        <v>49</v>
      </c>
      <c r="G4" s="1">
        <v>541</v>
      </c>
      <c r="H4" s="4"/>
      <c r="I4" s="4"/>
      <c r="K4" s="3" t="s">
        <v>353</v>
      </c>
      <c r="L4" s="3">
        <f>'3. Trendline Exercises'!J23</f>
        <v>0</v>
      </c>
    </row>
    <row r="5" spans="1:12" x14ac:dyDescent="0.2">
      <c r="A5" s="1" t="s">
        <v>43</v>
      </c>
      <c r="B5" s="1">
        <v>19</v>
      </c>
      <c r="C5" s="1">
        <v>1700</v>
      </c>
      <c r="D5" s="1">
        <v>225</v>
      </c>
      <c r="E5" s="1">
        <v>421</v>
      </c>
      <c r="F5" s="1">
        <v>171</v>
      </c>
      <c r="G5" s="1">
        <v>674</v>
      </c>
      <c r="H5" s="4"/>
      <c r="I5" s="4"/>
      <c r="K5" s="3" t="s">
        <v>361</v>
      </c>
      <c r="L5" s="4"/>
    </row>
    <row r="6" spans="1:12" x14ac:dyDescent="0.2">
      <c r="A6" s="1" t="s">
        <v>45</v>
      </c>
      <c r="B6" s="1">
        <v>21</v>
      </c>
      <c r="C6" s="1">
        <v>1656</v>
      </c>
      <c r="D6" s="1">
        <v>219</v>
      </c>
      <c r="E6" s="1">
        <v>297</v>
      </c>
      <c r="F6" s="1">
        <v>60</v>
      </c>
      <c r="G6" s="1">
        <v>696</v>
      </c>
      <c r="H6" s="4"/>
      <c r="I6" s="4"/>
    </row>
    <row r="7" spans="1:12" x14ac:dyDescent="0.2">
      <c r="A7" s="1" t="s">
        <v>47</v>
      </c>
      <c r="B7" s="1">
        <v>25</v>
      </c>
      <c r="C7" s="1">
        <v>1235</v>
      </c>
      <c r="D7" s="1">
        <v>139</v>
      </c>
      <c r="E7" s="1">
        <v>297</v>
      </c>
      <c r="F7" s="1">
        <v>54</v>
      </c>
      <c r="G7" s="1">
        <v>540</v>
      </c>
      <c r="H7" s="4"/>
      <c r="I7" s="4"/>
    </row>
    <row r="8" spans="1:12" x14ac:dyDescent="0.2">
      <c r="A8" s="1" t="s">
        <v>48</v>
      </c>
      <c r="B8" s="1">
        <v>30</v>
      </c>
      <c r="C8" s="1">
        <v>1267</v>
      </c>
      <c r="D8" s="1">
        <v>179</v>
      </c>
      <c r="E8" s="1">
        <v>153</v>
      </c>
      <c r="F8" s="1">
        <v>70</v>
      </c>
      <c r="G8" s="1">
        <v>739</v>
      </c>
      <c r="H8" s="4"/>
      <c r="I8" s="4"/>
    </row>
    <row r="9" spans="1:12" x14ac:dyDescent="0.2">
      <c r="A9" s="1" t="s">
        <v>50</v>
      </c>
      <c r="B9" s="1">
        <v>29</v>
      </c>
      <c r="C9" s="1">
        <v>991</v>
      </c>
      <c r="D9" s="1">
        <v>97</v>
      </c>
      <c r="E9" s="1">
        <v>239</v>
      </c>
      <c r="F9" s="1">
        <v>29</v>
      </c>
      <c r="G9" s="1">
        <v>247</v>
      </c>
      <c r="H9" s="4"/>
      <c r="I9" s="4"/>
    </row>
    <row r="10" spans="1:12" x14ac:dyDescent="0.2">
      <c r="A10" s="1" t="s">
        <v>52</v>
      </c>
      <c r="B10" s="1">
        <v>28</v>
      </c>
      <c r="C10" s="1">
        <v>1396</v>
      </c>
      <c r="D10" s="1">
        <v>113</v>
      </c>
      <c r="E10" s="1">
        <v>362</v>
      </c>
      <c r="F10" s="1">
        <v>37</v>
      </c>
      <c r="G10" s="1">
        <v>515</v>
      </c>
      <c r="H10" s="4"/>
      <c r="I10" s="4"/>
    </row>
    <row r="11" spans="1:12" x14ac:dyDescent="0.2">
      <c r="A11" s="1" t="s">
        <v>54</v>
      </c>
      <c r="B11" s="1">
        <v>21</v>
      </c>
      <c r="C11" s="1">
        <v>1039</v>
      </c>
      <c r="D11" s="1">
        <v>102</v>
      </c>
      <c r="E11" s="1">
        <v>161</v>
      </c>
      <c r="F11" s="1">
        <v>44</v>
      </c>
      <c r="G11" s="1">
        <v>319</v>
      </c>
      <c r="H11" s="4"/>
      <c r="I11" s="4"/>
    </row>
    <row r="12" spans="1:12" x14ac:dyDescent="0.2">
      <c r="A12" s="1" t="s">
        <v>56</v>
      </c>
      <c r="B12" s="1">
        <v>33</v>
      </c>
      <c r="C12" s="1">
        <v>1142</v>
      </c>
      <c r="D12" s="1">
        <v>106</v>
      </c>
      <c r="E12" s="1">
        <v>294</v>
      </c>
      <c r="F12" s="1">
        <v>87</v>
      </c>
      <c r="G12" s="1">
        <v>433</v>
      </c>
      <c r="H12" s="4"/>
      <c r="I12" s="4"/>
    </row>
    <row r="13" spans="1:12" x14ac:dyDescent="0.2">
      <c r="A13" s="1" t="s">
        <v>57</v>
      </c>
      <c r="B13" s="1">
        <v>29</v>
      </c>
      <c r="C13" s="1">
        <v>2358</v>
      </c>
      <c r="D13" s="1">
        <v>161</v>
      </c>
      <c r="E13" s="1">
        <v>210</v>
      </c>
      <c r="F13" s="1">
        <v>105</v>
      </c>
      <c r="G13" s="1">
        <v>1125</v>
      </c>
      <c r="H13" s="4"/>
      <c r="I13" s="4"/>
    </row>
    <row r="14" spans="1:12" x14ac:dyDescent="0.2">
      <c r="A14" s="1" t="s">
        <v>59</v>
      </c>
      <c r="B14" s="1">
        <v>28</v>
      </c>
      <c r="C14" s="1">
        <v>1458</v>
      </c>
      <c r="D14" s="1">
        <v>173</v>
      </c>
      <c r="E14" s="1">
        <v>145</v>
      </c>
      <c r="F14" s="1">
        <v>69</v>
      </c>
      <c r="G14" s="1">
        <v>853</v>
      </c>
      <c r="H14" s="4"/>
      <c r="I14" s="4"/>
    </row>
    <row r="15" spans="1:12" x14ac:dyDescent="0.2">
      <c r="A15" s="1" t="s">
        <v>62</v>
      </c>
      <c r="B15" s="1">
        <v>23</v>
      </c>
      <c r="C15" s="1">
        <v>2448</v>
      </c>
      <c r="D15" s="1">
        <v>241</v>
      </c>
      <c r="E15" s="1">
        <v>191</v>
      </c>
      <c r="F15" s="1">
        <v>73</v>
      </c>
      <c r="G15" s="1">
        <v>1283</v>
      </c>
      <c r="H15" s="4"/>
      <c r="I15" s="4"/>
    </row>
    <row r="16" spans="1:12" x14ac:dyDescent="0.2">
      <c r="A16" s="1" t="s">
        <v>63</v>
      </c>
      <c r="B16" s="1">
        <v>27</v>
      </c>
      <c r="C16" s="1">
        <v>1730</v>
      </c>
      <c r="D16" s="1">
        <v>124</v>
      </c>
      <c r="E16" s="1">
        <v>122</v>
      </c>
      <c r="F16" s="1">
        <v>61</v>
      </c>
      <c r="G16" s="1">
        <v>679</v>
      </c>
      <c r="H16" s="4"/>
      <c r="I16" s="4"/>
    </row>
    <row r="17" spans="1:9" x14ac:dyDescent="0.2">
      <c r="A17" s="1" t="s">
        <v>65</v>
      </c>
      <c r="B17" s="1">
        <v>35</v>
      </c>
      <c r="C17" s="1">
        <v>1038</v>
      </c>
      <c r="D17" s="1">
        <v>87</v>
      </c>
      <c r="E17" s="1">
        <v>242</v>
      </c>
      <c r="F17" s="1">
        <v>47</v>
      </c>
      <c r="G17" s="1">
        <v>446</v>
      </c>
      <c r="H17" s="4"/>
      <c r="I17" s="4"/>
    </row>
    <row r="18" spans="1:9" x14ac:dyDescent="0.2">
      <c r="A18" s="1" t="s">
        <v>67</v>
      </c>
      <c r="B18" s="1">
        <v>25</v>
      </c>
      <c r="C18" s="1">
        <v>1632</v>
      </c>
      <c r="D18" s="1">
        <v>296</v>
      </c>
      <c r="E18" s="1">
        <v>567</v>
      </c>
      <c r="F18" s="1">
        <v>143</v>
      </c>
      <c r="G18" s="1">
        <v>888</v>
      </c>
      <c r="H18" s="4"/>
      <c r="I18" s="4"/>
    </row>
    <row r="19" spans="1:9" x14ac:dyDescent="0.2">
      <c r="A19" s="1" t="s">
        <v>68</v>
      </c>
      <c r="B19" s="1">
        <v>24</v>
      </c>
      <c r="C19" s="1">
        <v>1541</v>
      </c>
      <c r="D19" s="1">
        <v>174</v>
      </c>
      <c r="E19" s="1">
        <v>226</v>
      </c>
      <c r="F19" s="1">
        <v>90</v>
      </c>
      <c r="G19" s="1">
        <v>720</v>
      </c>
      <c r="H19" s="4"/>
      <c r="I19" s="4"/>
    </row>
    <row r="20" spans="1:9" x14ac:dyDescent="0.2">
      <c r="A20" s="1" t="s">
        <v>69</v>
      </c>
      <c r="B20" s="1">
        <v>34</v>
      </c>
      <c r="C20" s="1">
        <v>2058</v>
      </c>
      <c r="D20" s="1">
        <v>175</v>
      </c>
      <c r="E20" s="1">
        <v>217</v>
      </c>
      <c r="F20" s="1">
        <v>123</v>
      </c>
      <c r="G20" s="1">
        <v>986</v>
      </c>
      <c r="H20" s="4"/>
      <c r="I20" s="4"/>
    </row>
    <row r="21" spans="1:9" x14ac:dyDescent="0.2">
      <c r="A21" s="1" t="s">
        <v>71</v>
      </c>
      <c r="B21" s="1">
        <v>30</v>
      </c>
      <c r="C21" s="1">
        <v>2141</v>
      </c>
      <c r="D21" s="1">
        <v>290</v>
      </c>
      <c r="E21" s="1">
        <v>356</v>
      </c>
      <c r="F21" s="1">
        <v>190</v>
      </c>
      <c r="G21" s="1">
        <v>1325</v>
      </c>
      <c r="H21" s="4"/>
      <c r="I21" s="4"/>
    </row>
    <row r="22" spans="1:9" x14ac:dyDescent="0.2">
      <c r="A22" s="1" t="s">
        <v>73</v>
      </c>
      <c r="B22" s="1">
        <v>20</v>
      </c>
      <c r="C22" s="1">
        <v>1233</v>
      </c>
      <c r="D22" s="1">
        <v>129</v>
      </c>
      <c r="E22" s="1">
        <v>318</v>
      </c>
      <c r="F22" s="1">
        <v>94</v>
      </c>
      <c r="G22" s="1">
        <v>464</v>
      </c>
      <c r="H22" s="4"/>
      <c r="I22" s="4"/>
    </row>
    <row r="23" spans="1:9" x14ac:dyDescent="0.2">
      <c r="A23" s="1" t="s">
        <v>74</v>
      </c>
      <c r="B23" s="1">
        <v>20</v>
      </c>
      <c r="C23" s="1">
        <v>1367</v>
      </c>
      <c r="D23" s="1">
        <v>133</v>
      </c>
      <c r="E23" s="1">
        <v>171</v>
      </c>
      <c r="F23" s="1">
        <v>71</v>
      </c>
      <c r="G23" s="1">
        <v>625</v>
      </c>
      <c r="H23" s="4"/>
      <c r="I23" s="4"/>
    </row>
    <row r="24" spans="1:9" x14ac:dyDescent="0.2">
      <c r="A24" s="1" t="s">
        <v>75</v>
      </c>
      <c r="B24" s="1">
        <v>20</v>
      </c>
      <c r="C24" s="1">
        <v>1816</v>
      </c>
      <c r="D24" s="1">
        <v>235</v>
      </c>
      <c r="E24" s="1">
        <v>617</v>
      </c>
      <c r="F24" s="1">
        <v>85</v>
      </c>
      <c r="G24" s="1">
        <v>589</v>
      </c>
      <c r="H24" s="4"/>
      <c r="I24" s="4"/>
    </row>
    <row r="25" spans="1:9" x14ac:dyDescent="0.2">
      <c r="A25" s="1" t="s">
        <v>77</v>
      </c>
      <c r="B25" s="1">
        <v>21</v>
      </c>
      <c r="C25" s="1">
        <v>1675</v>
      </c>
      <c r="D25" s="1">
        <v>143</v>
      </c>
      <c r="E25" s="1">
        <v>182</v>
      </c>
      <c r="F25" s="1">
        <v>70</v>
      </c>
      <c r="G25" s="1">
        <v>772</v>
      </c>
      <c r="H25" s="4"/>
      <c r="I25" s="4"/>
    </row>
    <row r="26" spans="1:9" x14ac:dyDescent="0.2">
      <c r="A26" s="1" t="s">
        <v>79</v>
      </c>
      <c r="B26" s="1">
        <v>31</v>
      </c>
      <c r="C26" s="1">
        <v>2418</v>
      </c>
      <c r="D26" s="1">
        <v>442</v>
      </c>
      <c r="E26" s="1">
        <v>804</v>
      </c>
      <c r="F26" s="1">
        <v>136</v>
      </c>
      <c r="G26" s="1">
        <v>1288</v>
      </c>
      <c r="H26" s="4"/>
      <c r="I26" s="4"/>
    </row>
    <row r="27" spans="1:9" x14ac:dyDescent="0.2">
      <c r="A27" s="1" t="s">
        <v>80</v>
      </c>
      <c r="B27" s="1">
        <v>27</v>
      </c>
      <c r="C27" s="1">
        <v>2578</v>
      </c>
      <c r="D27" s="1">
        <v>521</v>
      </c>
      <c r="E27" s="1">
        <v>580</v>
      </c>
      <c r="F27" s="1">
        <v>181</v>
      </c>
      <c r="G27" s="1">
        <v>1551</v>
      </c>
      <c r="H27" s="4"/>
      <c r="I27" s="4"/>
    </row>
    <row r="28" spans="1:9" x14ac:dyDescent="0.2">
      <c r="A28" s="1" t="s">
        <v>81</v>
      </c>
      <c r="B28" s="1">
        <v>26</v>
      </c>
      <c r="C28" s="1">
        <v>1866</v>
      </c>
      <c r="D28" s="1">
        <v>143</v>
      </c>
      <c r="E28" s="1">
        <v>285</v>
      </c>
      <c r="F28" s="1">
        <v>61</v>
      </c>
      <c r="G28" s="1">
        <v>544</v>
      </c>
      <c r="H28" s="4"/>
      <c r="I28" s="4"/>
    </row>
    <row r="29" spans="1:9" x14ac:dyDescent="0.2">
      <c r="A29" s="1" t="s">
        <v>83</v>
      </c>
      <c r="B29" s="1">
        <v>28</v>
      </c>
      <c r="C29" s="1">
        <v>2406</v>
      </c>
      <c r="D29" s="1">
        <v>84</v>
      </c>
      <c r="E29" s="1">
        <v>368</v>
      </c>
      <c r="F29" s="1">
        <v>79</v>
      </c>
      <c r="G29" s="1">
        <v>570</v>
      </c>
      <c r="H29" s="4"/>
      <c r="I29" s="4"/>
    </row>
    <row r="30" spans="1:9" x14ac:dyDescent="0.2">
      <c r="A30" s="1" t="s">
        <v>84</v>
      </c>
      <c r="B30" s="1">
        <v>21</v>
      </c>
      <c r="C30" s="1">
        <v>1907</v>
      </c>
      <c r="D30" s="1">
        <v>180</v>
      </c>
      <c r="E30" s="1">
        <v>267</v>
      </c>
      <c r="F30" s="1">
        <v>192</v>
      </c>
      <c r="G30" s="1">
        <v>949</v>
      </c>
      <c r="H30" s="4"/>
      <c r="I30" s="4"/>
    </row>
    <row r="31" spans="1:9" x14ac:dyDescent="0.2">
      <c r="A31" s="1" t="s">
        <v>85</v>
      </c>
      <c r="B31" s="1">
        <v>26</v>
      </c>
      <c r="C31" s="1">
        <v>1002</v>
      </c>
      <c r="D31" s="1">
        <v>180</v>
      </c>
      <c r="E31" s="1">
        <v>261</v>
      </c>
      <c r="F31" s="1">
        <v>53</v>
      </c>
      <c r="G31" s="1">
        <v>654</v>
      </c>
      <c r="H31" s="4"/>
      <c r="I31" s="4"/>
    </row>
    <row r="32" spans="1:9" x14ac:dyDescent="0.2">
      <c r="A32" s="1" t="s">
        <v>86</v>
      </c>
      <c r="B32" s="1">
        <v>20</v>
      </c>
      <c r="C32" s="1">
        <v>1647</v>
      </c>
      <c r="D32" s="1">
        <v>132</v>
      </c>
      <c r="E32" s="1">
        <v>210</v>
      </c>
      <c r="F32" s="1">
        <v>111</v>
      </c>
      <c r="G32" s="1">
        <v>453</v>
      </c>
      <c r="H32" s="4"/>
      <c r="I32" s="4"/>
    </row>
    <row r="33" spans="1:9" x14ac:dyDescent="0.2">
      <c r="A33" s="1" t="s">
        <v>87</v>
      </c>
      <c r="B33" s="1">
        <v>26</v>
      </c>
      <c r="C33" s="1">
        <v>2329</v>
      </c>
      <c r="D33" s="1">
        <v>318</v>
      </c>
      <c r="E33" s="1">
        <v>325</v>
      </c>
      <c r="F33" s="1">
        <v>111</v>
      </c>
      <c r="G33" s="1">
        <v>1256</v>
      </c>
      <c r="H33" s="4"/>
      <c r="I33" s="4"/>
    </row>
    <row r="34" spans="1:9" x14ac:dyDescent="0.2">
      <c r="A34" s="1" t="s">
        <v>88</v>
      </c>
      <c r="B34" s="1">
        <v>27</v>
      </c>
      <c r="C34" s="1">
        <v>1072</v>
      </c>
      <c r="D34" s="1">
        <v>105</v>
      </c>
      <c r="E34" s="1">
        <v>220</v>
      </c>
      <c r="F34" s="1">
        <v>46</v>
      </c>
      <c r="G34" s="1">
        <v>363</v>
      </c>
      <c r="H34" s="4"/>
      <c r="I34" s="4"/>
    </row>
    <row r="35" spans="1:9" x14ac:dyDescent="0.2">
      <c r="A35" s="1" t="s">
        <v>89</v>
      </c>
      <c r="B35" s="1">
        <v>22</v>
      </c>
      <c r="C35" s="1">
        <v>1852</v>
      </c>
      <c r="D35" s="1">
        <v>289</v>
      </c>
      <c r="E35" s="1">
        <v>648</v>
      </c>
      <c r="F35" s="1">
        <v>117</v>
      </c>
      <c r="G35" s="1">
        <v>931</v>
      </c>
      <c r="H35" s="4"/>
      <c r="I35" s="4"/>
    </row>
    <row r="36" spans="1:9" x14ac:dyDescent="0.2">
      <c r="A36" s="1" t="s">
        <v>90</v>
      </c>
      <c r="B36" s="1">
        <v>26</v>
      </c>
      <c r="C36" s="1">
        <v>1374</v>
      </c>
      <c r="D36" s="1">
        <v>153</v>
      </c>
      <c r="E36" s="1">
        <v>318</v>
      </c>
      <c r="F36" s="1">
        <v>81</v>
      </c>
      <c r="G36" s="1">
        <v>548</v>
      </c>
      <c r="H36" s="4"/>
      <c r="I36" s="4"/>
    </row>
    <row r="37" spans="1:9" x14ac:dyDescent="0.2">
      <c r="A37" s="1" t="s">
        <v>92</v>
      </c>
      <c r="B37" s="1">
        <v>22</v>
      </c>
      <c r="C37" s="1">
        <v>1889</v>
      </c>
      <c r="D37" s="1">
        <v>492</v>
      </c>
      <c r="E37" s="1">
        <v>325</v>
      </c>
      <c r="F37" s="1">
        <v>196</v>
      </c>
      <c r="G37" s="1">
        <v>1564</v>
      </c>
      <c r="H37" s="4"/>
      <c r="I37" s="4"/>
    </row>
    <row r="38" spans="1:9" x14ac:dyDescent="0.2">
      <c r="A38" s="1" t="s">
        <v>94</v>
      </c>
      <c r="B38" s="1">
        <v>24</v>
      </c>
      <c r="C38" s="1">
        <v>1567</v>
      </c>
      <c r="D38" s="1">
        <v>115</v>
      </c>
      <c r="E38" s="1">
        <v>197</v>
      </c>
      <c r="F38" s="1">
        <v>45</v>
      </c>
      <c r="G38" s="1">
        <v>619</v>
      </c>
      <c r="H38" s="4"/>
      <c r="I38" s="4"/>
    </row>
    <row r="39" spans="1:9" x14ac:dyDescent="0.2">
      <c r="A39" s="1" t="s">
        <v>96</v>
      </c>
      <c r="B39" s="1">
        <v>21</v>
      </c>
      <c r="C39" s="1">
        <v>1174</v>
      </c>
      <c r="D39" s="1">
        <v>84</v>
      </c>
      <c r="E39" s="1">
        <v>227</v>
      </c>
      <c r="F39" s="1">
        <v>56</v>
      </c>
      <c r="G39" s="1">
        <v>339</v>
      </c>
      <c r="H39" s="4"/>
      <c r="I39" s="4"/>
    </row>
    <row r="40" spans="1:9" x14ac:dyDescent="0.2">
      <c r="A40" s="1" t="s">
        <v>97</v>
      </c>
      <c r="B40" s="1">
        <v>22</v>
      </c>
      <c r="C40" s="1">
        <v>2110</v>
      </c>
      <c r="D40" s="1">
        <v>208</v>
      </c>
      <c r="E40" s="1">
        <v>214</v>
      </c>
      <c r="F40" s="1">
        <v>108</v>
      </c>
      <c r="G40" s="1">
        <v>679</v>
      </c>
      <c r="H40" s="4"/>
      <c r="I40" s="4"/>
    </row>
    <row r="41" spans="1:9" x14ac:dyDescent="0.2">
      <c r="A41" s="1" t="s">
        <v>98</v>
      </c>
      <c r="B41" s="1">
        <v>23</v>
      </c>
      <c r="C41" s="1">
        <v>1230</v>
      </c>
      <c r="D41" s="1">
        <v>199</v>
      </c>
      <c r="E41" s="1">
        <v>268</v>
      </c>
      <c r="F41" s="1">
        <v>56</v>
      </c>
      <c r="G41" s="1">
        <v>648</v>
      </c>
      <c r="H41" s="4"/>
      <c r="I41" s="4"/>
    </row>
    <row r="42" spans="1:9" x14ac:dyDescent="0.2">
      <c r="A42" s="1" t="s">
        <v>99</v>
      </c>
      <c r="B42" s="1">
        <v>26</v>
      </c>
      <c r="C42" s="1">
        <v>2476</v>
      </c>
      <c r="D42" s="1">
        <v>492</v>
      </c>
      <c r="E42" s="1">
        <v>727</v>
      </c>
      <c r="F42" s="1">
        <v>226</v>
      </c>
      <c r="G42" s="1">
        <v>1818</v>
      </c>
      <c r="H42" s="4"/>
      <c r="I42" s="4"/>
    </row>
    <row r="43" spans="1:9" x14ac:dyDescent="0.2">
      <c r="A43" s="1" t="s">
        <v>101</v>
      </c>
      <c r="B43" s="1">
        <v>33</v>
      </c>
      <c r="C43" s="1">
        <v>2678</v>
      </c>
      <c r="D43" s="1">
        <v>469</v>
      </c>
      <c r="E43" s="1">
        <v>580</v>
      </c>
      <c r="F43" s="1">
        <v>295</v>
      </c>
      <c r="G43" s="1">
        <v>1441</v>
      </c>
      <c r="H43" s="4"/>
      <c r="I43" s="4"/>
    </row>
    <row r="44" spans="1:9" x14ac:dyDescent="0.2">
      <c r="A44" s="1" t="s">
        <v>103</v>
      </c>
      <c r="B44" s="1">
        <v>27</v>
      </c>
      <c r="C44" s="1">
        <v>1026</v>
      </c>
      <c r="D44" s="1">
        <v>109</v>
      </c>
      <c r="E44" s="1">
        <v>163</v>
      </c>
      <c r="F44" s="1">
        <v>31</v>
      </c>
      <c r="G44" s="1">
        <v>284</v>
      </c>
      <c r="H44" s="4"/>
      <c r="I44" s="4"/>
    </row>
    <row r="45" spans="1:9" x14ac:dyDescent="0.2">
      <c r="A45" s="1" t="s">
        <v>104</v>
      </c>
      <c r="B45" s="1">
        <v>31</v>
      </c>
      <c r="C45" s="1">
        <v>1085</v>
      </c>
      <c r="D45" s="1">
        <v>126</v>
      </c>
      <c r="E45" s="1">
        <v>281</v>
      </c>
      <c r="F45" s="1">
        <v>57</v>
      </c>
      <c r="G45" s="1">
        <v>432</v>
      </c>
      <c r="H45" s="4"/>
      <c r="I45" s="4"/>
    </row>
    <row r="46" spans="1:9" x14ac:dyDescent="0.2">
      <c r="A46" s="1" t="s">
        <v>106</v>
      </c>
      <c r="B46" s="1">
        <v>20</v>
      </c>
      <c r="C46" s="1">
        <v>1334</v>
      </c>
      <c r="D46" s="1">
        <v>168</v>
      </c>
      <c r="E46" s="1">
        <v>186</v>
      </c>
      <c r="F46" s="1">
        <v>114</v>
      </c>
      <c r="G46" s="1">
        <v>587</v>
      </c>
      <c r="H46" s="4"/>
      <c r="I46" s="4"/>
    </row>
    <row r="47" spans="1:9" x14ac:dyDescent="0.2">
      <c r="A47" s="1" t="s">
        <v>107</v>
      </c>
      <c r="B47" s="1">
        <v>20</v>
      </c>
      <c r="C47" s="1">
        <v>1176</v>
      </c>
      <c r="D47" s="1">
        <v>171</v>
      </c>
      <c r="E47" s="1">
        <v>161</v>
      </c>
      <c r="F47" s="1">
        <v>55</v>
      </c>
      <c r="G47" s="1">
        <v>570</v>
      </c>
      <c r="H47" s="4"/>
      <c r="I47" s="4"/>
    </row>
    <row r="48" spans="1:9" x14ac:dyDescent="0.2">
      <c r="A48" s="1" t="s">
        <v>109</v>
      </c>
      <c r="B48" s="1">
        <v>26</v>
      </c>
      <c r="C48" s="1">
        <v>1537</v>
      </c>
      <c r="D48" s="1">
        <v>195</v>
      </c>
      <c r="E48" s="1">
        <v>379</v>
      </c>
      <c r="F48" s="1">
        <v>73</v>
      </c>
      <c r="G48" s="1">
        <v>786</v>
      </c>
      <c r="H48" s="4"/>
      <c r="I48" s="4"/>
    </row>
    <row r="49" spans="1:9" x14ac:dyDescent="0.2">
      <c r="A49" s="1" t="s">
        <v>110</v>
      </c>
      <c r="B49" s="1">
        <v>27</v>
      </c>
      <c r="C49" s="1">
        <v>1486</v>
      </c>
      <c r="D49" s="1">
        <v>162</v>
      </c>
      <c r="E49" s="1">
        <v>173</v>
      </c>
      <c r="F49" s="1">
        <v>87</v>
      </c>
      <c r="G49" s="1">
        <v>706</v>
      </c>
      <c r="H49" s="4"/>
      <c r="I49" s="4"/>
    </row>
    <row r="50" spans="1:9" x14ac:dyDescent="0.2">
      <c r="A50" s="1" t="s">
        <v>112</v>
      </c>
      <c r="B50" s="1">
        <v>22</v>
      </c>
      <c r="C50" s="1">
        <v>1665</v>
      </c>
      <c r="D50" s="1">
        <v>163</v>
      </c>
      <c r="E50" s="1">
        <v>212</v>
      </c>
      <c r="F50" s="1">
        <v>88</v>
      </c>
      <c r="G50" s="1">
        <v>877</v>
      </c>
      <c r="H50" s="4"/>
      <c r="I50" s="4"/>
    </row>
    <row r="51" spans="1:9" x14ac:dyDescent="0.2">
      <c r="A51" s="1" t="s">
        <v>113</v>
      </c>
      <c r="B51" s="1">
        <v>36</v>
      </c>
      <c r="C51" s="1">
        <v>1050</v>
      </c>
      <c r="D51" s="1">
        <v>238</v>
      </c>
      <c r="E51" s="1">
        <v>258</v>
      </c>
      <c r="F51" s="1">
        <v>44</v>
      </c>
      <c r="G51" s="1">
        <v>607</v>
      </c>
      <c r="H51" s="4"/>
      <c r="I51" s="4"/>
    </row>
    <row r="52" spans="1:9" x14ac:dyDescent="0.2">
      <c r="A52" s="1" t="s">
        <v>114</v>
      </c>
      <c r="B52" s="1">
        <v>25</v>
      </c>
      <c r="C52" s="1">
        <v>2317</v>
      </c>
      <c r="D52" s="1">
        <v>258</v>
      </c>
      <c r="E52" s="1">
        <v>425</v>
      </c>
      <c r="F52" s="1">
        <v>84</v>
      </c>
      <c r="G52" s="1">
        <v>872</v>
      </c>
      <c r="H52" s="4"/>
      <c r="I52" s="4"/>
    </row>
    <row r="53" spans="1:9" x14ac:dyDescent="0.2">
      <c r="A53" s="1" t="s">
        <v>115</v>
      </c>
      <c r="B53" s="1">
        <v>23</v>
      </c>
      <c r="C53" s="1">
        <v>1466</v>
      </c>
      <c r="D53" s="1">
        <v>148</v>
      </c>
      <c r="E53" s="1">
        <v>187</v>
      </c>
      <c r="F53" s="1">
        <v>93</v>
      </c>
      <c r="G53" s="1">
        <v>692</v>
      </c>
      <c r="H53" s="4"/>
      <c r="I53" s="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6F01-222C-48F7-852E-41BAA70D18C1}">
  <dimension ref="A1:S53"/>
  <sheetViews>
    <sheetView workbookViewId="0">
      <pane ySplit="1" topLeftCell="A2" activePane="bottomLeft" state="frozen"/>
      <selection pane="bottomLeft" activeCell="S36" sqref="S36"/>
    </sheetView>
  </sheetViews>
  <sheetFormatPr baseColWidth="10" defaultColWidth="8.83203125" defaultRowHeight="15" x14ac:dyDescent="0.2"/>
  <cols>
    <col min="1" max="1" width="21.5" bestFit="1" customWidth="1"/>
    <col min="9" max="9" width="8" customWidth="1"/>
  </cols>
  <sheetData>
    <row r="1" spans="1:12" x14ac:dyDescent="0.2">
      <c r="A1" s="2" t="s">
        <v>2</v>
      </c>
      <c r="B1" s="2" t="s">
        <v>4</v>
      </c>
      <c r="C1" s="2" t="s">
        <v>8</v>
      </c>
      <c r="D1" s="2" t="s">
        <v>15</v>
      </c>
      <c r="E1" s="2" t="s">
        <v>24</v>
      </c>
      <c r="F1" s="2" t="s">
        <v>28</v>
      </c>
      <c r="G1" s="2" t="s">
        <v>30</v>
      </c>
      <c r="H1" s="1" t="s">
        <v>359</v>
      </c>
      <c r="I1" s="1" t="s">
        <v>360</v>
      </c>
    </row>
    <row r="2" spans="1:12" x14ac:dyDescent="0.2">
      <c r="A2" s="1" t="s">
        <v>34</v>
      </c>
      <c r="B2" s="1">
        <v>35</v>
      </c>
      <c r="C2" s="1">
        <v>2005</v>
      </c>
      <c r="D2" s="1">
        <v>177</v>
      </c>
      <c r="E2" s="1">
        <v>530</v>
      </c>
      <c r="F2" s="1">
        <v>65</v>
      </c>
      <c r="G2" s="1">
        <v>701</v>
      </c>
      <c r="H2" s="1">
        <f>$L$3+$L$4*D2</f>
        <v>697.73891666480358</v>
      </c>
      <c r="I2" s="1">
        <f>H2-G2</f>
        <v>-3.2610833351964175</v>
      </c>
      <c r="K2" s="3" t="s">
        <v>351</v>
      </c>
      <c r="L2" s="3"/>
    </row>
    <row r="3" spans="1:12" x14ac:dyDescent="0.2">
      <c r="A3" s="1" t="s">
        <v>37</v>
      </c>
      <c r="B3" s="1">
        <v>25</v>
      </c>
      <c r="C3" s="1">
        <v>1179</v>
      </c>
      <c r="D3" s="1">
        <v>130</v>
      </c>
      <c r="E3" s="1">
        <v>142</v>
      </c>
      <c r="F3" s="1">
        <v>44</v>
      </c>
      <c r="G3" s="1">
        <v>450</v>
      </c>
      <c r="H3" s="1">
        <f t="shared" ref="H3:H53" si="0">$L$3+$L$4*D3</f>
        <v>565.56756778638305</v>
      </c>
      <c r="I3" s="1">
        <f t="shared" ref="I3:I53" si="1">H3-G3</f>
        <v>115.56756778638305</v>
      </c>
      <c r="K3" s="3" t="s">
        <v>352</v>
      </c>
      <c r="L3" s="3">
        <f>L46</f>
        <v>199.98724110139005</v>
      </c>
    </row>
    <row r="4" spans="1:12" x14ac:dyDescent="0.2">
      <c r="A4" s="1" t="s">
        <v>40</v>
      </c>
      <c r="B4" s="1">
        <v>32</v>
      </c>
      <c r="C4" s="1">
        <v>1416</v>
      </c>
      <c r="D4" s="1">
        <v>63</v>
      </c>
      <c r="E4" s="1">
        <v>135</v>
      </c>
      <c r="F4" s="1">
        <v>49</v>
      </c>
      <c r="G4" s="1">
        <v>541</v>
      </c>
      <c r="H4" s="1">
        <f t="shared" si="0"/>
        <v>377.15309172565594</v>
      </c>
      <c r="I4" s="1">
        <f t="shared" si="1"/>
        <v>-163.84690827434406</v>
      </c>
      <c r="K4" s="3" t="s">
        <v>353</v>
      </c>
      <c r="L4" s="3">
        <f>L47</f>
        <v>2.8121563591153311</v>
      </c>
    </row>
    <row r="5" spans="1:12" x14ac:dyDescent="0.2">
      <c r="A5" s="1" t="s">
        <v>43</v>
      </c>
      <c r="B5" s="1">
        <v>19</v>
      </c>
      <c r="C5" s="1">
        <v>1700</v>
      </c>
      <c r="D5" s="1">
        <v>225</v>
      </c>
      <c r="E5" s="1">
        <v>421</v>
      </c>
      <c r="F5" s="1">
        <v>171</v>
      </c>
      <c r="G5" s="1">
        <v>674</v>
      </c>
      <c r="H5" s="1">
        <f t="shared" si="0"/>
        <v>832.72242190233953</v>
      </c>
      <c r="I5" s="1">
        <f t="shared" si="1"/>
        <v>158.72242190233953</v>
      </c>
      <c r="K5" s="3" t="s">
        <v>361</v>
      </c>
      <c r="L5" s="3">
        <f>SUMSQ(I2:I53)</f>
        <v>1426010.2801408134</v>
      </c>
    </row>
    <row r="6" spans="1:12" x14ac:dyDescent="0.2">
      <c r="A6" s="1" t="s">
        <v>45</v>
      </c>
      <c r="B6" s="1">
        <v>21</v>
      </c>
      <c r="C6" s="1">
        <v>1656</v>
      </c>
      <c r="D6" s="1">
        <v>219</v>
      </c>
      <c r="E6" s="1">
        <v>297</v>
      </c>
      <c r="F6" s="1">
        <v>60</v>
      </c>
      <c r="G6" s="1">
        <v>696</v>
      </c>
      <c r="H6" s="1">
        <f t="shared" si="0"/>
        <v>815.84948374764758</v>
      </c>
      <c r="I6" s="1">
        <f t="shared" si="1"/>
        <v>119.84948374764758</v>
      </c>
    </row>
    <row r="7" spans="1:12" x14ac:dyDescent="0.2">
      <c r="A7" s="1" t="s">
        <v>47</v>
      </c>
      <c r="B7" s="1">
        <v>25</v>
      </c>
      <c r="C7" s="1">
        <v>1235</v>
      </c>
      <c r="D7" s="1">
        <v>139</v>
      </c>
      <c r="E7" s="1">
        <v>297</v>
      </c>
      <c r="F7" s="1">
        <v>54</v>
      </c>
      <c r="G7" s="1">
        <v>540</v>
      </c>
      <c r="H7" s="1">
        <f t="shared" si="0"/>
        <v>590.87697501842104</v>
      </c>
      <c r="I7" s="1">
        <f t="shared" si="1"/>
        <v>50.876975018421035</v>
      </c>
    </row>
    <row r="8" spans="1:12" x14ac:dyDescent="0.2">
      <c r="A8" s="1" t="s">
        <v>48</v>
      </c>
      <c r="B8" s="1">
        <v>30</v>
      </c>
      <c r="C8" s="1">
        <v>1267</v>
      </c>
      <c r="D8" s="1">
        <v>179</v>
      </c>
      <c r="E8" s="1">
        <v>153</v>
      </c>
      <c r="F8" s="1">
        <v>70</v>
      </c>
      <c r="G8" s="1">
        <v>739</v>
      </c>
      <c r="H8" s="1">
        <f t="shared" si="0"/>
        <v>703.36322938303431</v>
      </c>
      <c r="I8" s="1">
        <f t="shared" si="1"/>
        <v>-35.636770616965691</v>
      </c>
    </row>
    <row r="9" spans="1:12" x14ac:dyDescent="0.2">
      <c r="A9" s="1" t="s">
        <v>50</v>
      </c>
      <c r="B9" s="1">
        <v>29</v>
      </c>
      <c r="C9" s="1">
        <v>991</v>
      </c>
      <c r="D9" s="1">
        <v>97</v>
      </c>
      <c r="E9" s="1">
        <v>239</v>
      </c>
      <c r="F9" s="1">
        <v>29</v>
      </c>
      <c r="G9" s="1">
        <v>247</v>
      </c>
      <c r="H9" s="1">
        <f t="shared" si="0"/>
        <v>472.76640793557715</v>
      </c>
      <c r="I9" s="1">
        <f t="shared" si="1"/>
        <v>225.76640793557715</v>
      </c>
    </row>
    <row r="10" spans="1:12" x14ac:dyDescent="0.2">
      <c r="A10" s="1" t="s">
        <v>52</v>
      </c>
      <c r="B10" s="1">
        <v>28</v>
      </c>
      <c r="C10" s="1">
        <v>1396</v>
      </c>
      <c r="D10" s="1">
        <v>113</v>
      </c>
      <c r="E10" s="1">
        <v>362</v>
      </c>
      <c r="F10" s="1">
        <v>37</v>
      </c>
      <c r="G10" s="1">
        <v>515</v>
      </c>
      <c r="H10" s="1">
        <f t="shared" si="0"/>
        <v>517.76090968142239</v>
      </c>
      <c r="I10" s="1">
        <f t="shared" si="1"/>
        <v>2.7609096814223903</v>
      </c>
    </row>
    <row r="11" spans="1:12" x14ac:dyDescent="0.2">
      <c r="A11" s="1" t="s">
        <v>54</v>
      </c>
      <c r="B11" s="1">
        <v>21</v>
      </c>
      <c r="C11" s="1">
        <v>1039</v>
      </c>
      <c r="D11" s="1">
        <v>102</v>
      </c>
      <c r="E11" s="1">
        <v>161</v>
      </c>
      <c r="F11" s="1">
        <v>44</v>
      </c>
      <c r="G11" s="1">
        <v>319</v>
      </c>
      <c r="H11" s="1">
        <f t="shared" si="0"/>
        <v>486.82718973115385</v>
      </c>
      <c r="I11" s="1">
        <f t="shared" si="1"/>
        <v>167.82718973115385</v>
      </c>
    </row>
    <row r="12" spans="1:12" x14ac:dyDescent="0.2">
      <c r="A12" s="1" t="s">
        <v>56</v>
      </c>
      <c r="B12" s="1">
        <v>33</v>
      </c>
      <c r="C12" s="1">
        <v>1142</v>
      </c>
      <c r="D12" s="1">
        <v>106</v>
      </c>
      <c r="E12" s="1">
        <v>294</v>
      </c>
      <c r="F12" s="1">
        <v>87</v>
      </c>
      <c r="G12" s="1">
        <v>433</v>
      </c>
      <c r="H12" s="1">
        <f t="shared" si="0"/>
        <v>498.07581516761513</v>
      </c>
      <c r="I12" s="1">
        <f t="shared" si="1"/>
        <v>65.075815167615133</v>
      </c>
    </row>
    <row r="13" spans="1:12" x14ac:dyDescent="0.2">
      <c r="A13" s="1" t="s">
        <v>57</v>
      </c>
      <c r="B13" s="1">
        <v>29</v>
      </c>
      <c r="C13" s="1">
        <v>2358</v>
      </c>
      <c r="D13" s="1">
        <v>161</v>
      </c>
      <c r="E13" s="1">
        <v>210</v>
      </c>
      <c r="F13" s="1">
        <v>105</v>
      </c>
      <c r="G13" s="1">
        <v>1125</v>
      </c>
      <c r="H13" s="1">
        <f t="shared" si="0"/>
        <v>652.74441491895834</v>
      </c>
      <c r="I13" s="1">
        <f t="shared" si="1"/>
        <v>-472.25558508104166</v>
      </c>
    </row>
    <row r="14" spans="1:12" x14ac:dyDescent="0.2">
      <c r="A14" s="1" t="s">
        <v>59</v>
      </c>
      <c r="B14" s="1">
        <v>28</v>
      </c>
      <c r="C14" s="1">
        <v>1458</v>
      </c>
      <c r="D14" s="1">
        <v>173</v>
      </c>
      <c r="E14" s="1">
        <v>145</v>
      </c>
      <c r="F14" s="1">
        <v>69</v>
      </c>
      <c r="G14" s="1">
        <v>853</v>
      </c>
      <c r="H14" s="1">
        <f t="shared" si="0"/>
        <v>686.49029122834236</v>
      </c>
      <c r="I14" s="1">
        <f t="shared" si="1"/>
        <v>-166.50970877165764</v>
      </c>
    </row>
    <row r="15" spans="1:12" x14ac:dyDescent="0.2">
      <c r="A15" s="1" t="s">
        <v>62</v>
      </c>
      <c r="B15" s="1">
        <v>23</v>
      </c>
      <c r="C15" s="1">
        <v>2448</v>
      </c>
      <c r="D15" s="1">
        <v>241</v>
      </c>
      <c r="E15" s="1">
        <v>191</v>
      </c>
      <c r="F15" s="1">
        <v>73</v>
      </c>
      <c r="G15" s="1">
        <v>1283</v>
      </c>
      <c r="H15" s="1">
        <f t="shared" si="0"/>
        <v>877.71692364818489</v>
      </c>
      <c r="I15" s="1">
        <f t="shared" si="1"/>
        <v>-405.28307635181511</v>
      </c>
    </row>
    <row r="16" spans="1:12" x14ac:dyDescent="0.2">
      <c r="A16" s="1" t="s">
        <v>63</v>
      </c>
      <c r="B16" s="1">
        <v>27</v>
      </c>
      <c r="C16" s="1">
        <v>1730</v>
      </c>
      <c r="D16" s="1">
        <v>124</v>
      </c>
      <c r="E16" s="1">
        <v>122</v>
      </c>
      <c r="F16" s="1">
        <v>61</v>
      </c>
      <c r="G16" s="1">
        <v>679</v>
      </c>
      <c r="H16" s="1">
        <f t="shared" si="0"/>
        <v>548.6946296316911</v>
      </c>
      <c r="I16" s="1">
        <f t="shared" si="1"/>
        <v>-130.3053703683089</v>
      </c>
    </row>
    <row r="17" spans="1:12" x14ac:dyDescent="0.2">
      <c r="A17" s="1" t="s">
        <v>65</v>
      </c>
      <c r="B17" s="1">
        <v>35</v>
      </c>
      <c r="C17" s="1">
        <v>1038</v>
      </c>
      <c r="D17" s="1">
        <v>87</v>
      </c>
      <c r="E17" s="1">
        <v>242</v>
      </c>
      <c r="F17" s="1">
        <v>47</v>
      </c>
      <c r="G17" s="1">
        <v>446</v>
      </c>
      <c r="H17" s="1">
        <f t="shared" si="0"/>
        <v>444.64484434442386</v>
      </c>
      <c r="I17" s="1">
        <f t="shared" si="1"/>
        <v>-1.3551556555761408</v>
      </c>
    </row>
    <row r="18" spans="1:12" x14ac:dyDescent="0.2">
      <c r="A18" s="1" t="s">
        <v>67</v>
      </c>
      <c r="B18" s="1">
        <v>25</v>
      </c>
      <c r="C18" s="1">
        <v>1632</v>
      </c>
      <c r="D18" s="1">
        <v>296</v>
      </c>
      <c r="E18" s="1">
        <v>567</v>
      </c>
      <c r="F18" s="1">
        <v>143</v>
      </c>
      <c r="G18" s="1">
        <v>888</v>
      </c>
      <c r="H18" s="1">
        <f t="shared" si="0"/>
        <v>1032.3855233995282</v>
      </c>
      <c r="I18" s="1">
        <f t="shared" si="1"/>
        <v>144.38552339952821</v>
      </c>
    </row>
    <row r="19" spans="1:12" x14ac:dyDescent="0.2">
      <c r="A19" s="1" t="s">
        <v>68</v>
      </c>
      <c r="B19" s="1">
        <v>24</v>
      </c>
      <c r="C19" s="1">
        <v>1541</v>
      </c>
      <c r="D19" s="1">
        <v>174</v>
      </c>
      <c r="E19" s="1">
        <v>226</v>
      </c>
      <c r="F19" s="1">
        <v>90</v>
      </c>
      <c r="G19" s="1">
        <v>720</v>
      </c>
      <c r="H19" s="1">
        <f t="shared" si="0"/>
        <v>689.30244758745766</v>
      </c>
      <c r="I19" s="1">
        <f t="shared" si="1"/>
        <v>-30.697552412542336</v>
      </c>
    </row>
    <row r="20" spans="1:12" x14ac:dyDescent="0.2">
      <c r="A20" s="1" t="s">
        <v>69</v>
      </c>
      <c r="B20" s="1">
        <v>34</v>
      </c>
      <c r="C20" s="1">
        <v>2058</v>
      </c>
      <c r="D20" s="1">
        <v>175</v>
      </c>
      <c r="E20" s="1">
        <v>217</v>
      </c>
      <c r="F20" s="1">
        <v>123</v>
      </c>
      <c r="G20" s="1">
        <v>986</v>
      </c>
      <c r="H20" s="1">
        <f t="shared" si="0"/>
        <v>692.11460394657297</v>
      </c>
      <c r="I20" s="1">
        <f t="shared" si="1"/>
        <v>-293.88539605342703</v>
      </c>
    </row>
    <row r="21" spans="1:12" x14ac:dyDescent="0.2">
      <c r="A21" s="1" t="s">
        <v>71</v>
      </c>
      <c r="B21" s="1">
        <v>30</v>
      </c>
      <c r="C21" s="1">
        <v>2141</v>
      </c>
      <c r="D21" s="1">
        <v>290</v>
      </c>
      <c r="E21" s="1">
        <v>356</v>
      </c>
      <c r="F21" s="1">
        <v>190</v>
      </c>
      <c r="G21" s="1">
        <v>1325</v>
      </c>
      <c r="H21" s="1">
        <f t="shared" si="0"/>
        <v>1015.512585244836</v>
      </c>
      <c r="I21" s="1">
        <f t="shared" si="1"/>
        <v>-309.48741475516397</v>
      </c>
    </row>
    <row r="22" spans="1:12" x14ac:dyDescent="0.2">
      <c r="A22" s="1" t="s">
        <v>73</v>
      </c>
      <c r="B22" s="1">
        <v>20</v>
      </c>
      <c r="C22" s="1">
        <v>1233</v>
      </c>
      <c r="D22" s="1">
        <v>129</v>
      </c>
      <c r="E22" s="1">
        <v>318</v>
      </c>
      <c r="F22" s="1">
        <v>94</v>
      </c>
      <c r="G22" s="1">
        <v>464</v>
      </c>
      <c r="H22" s="1">
        <f t="shared" si="0"/>
        <v>562.75541142726775</v>
      </c>
      <c r="I22" s="1">
        <f t="shared" si="1"/>
        <v>98.755411427267745</v>
      </c>
    </row>
    <row r="23" spans="1:12" x14ac:dyDescent="0.2">
      <c r="A23" s="1" t="s">
        <v>74</v>
      </c>
      <c r="B23" s="1">
        <v>20</v>
      </c>
      <c r="C23" s="1">
        <v>1367</v>
      </c>
      <c r="D23" s="1">
        <v>133</v>
      </c>
      <c r="E23" s="1">
        <v>171</v>
      </c>
      <c r="F23" s="1">
        <v>71</v>
      </c>
      <c r="G23" s="1">
        <v>625</v>
      </c>
      <c r="H23" s="1">
        <f t="shared" si="0"/>
        <v>574.00403686372908</v>
      </c>
      <c r="I23" s="1">
        <f t="shared" si="1"/>
        <v>-50.995963136270916</v>
      </c>
    </row>
    <row r="24" spans="1:12" x14ac:dyDescent="0.2">
      <c r="A24" s="1" t="s">
        <v>75</v>
      </c>
      <c r="B24" s="1">
        <v>20</v>
      </c>
      <c r="C24" s="1">
        <v>1816</v>
      </c>
      <c r="D24" s="1">
        <v>235</v>
      </c>
      <c r="E24" s="1">
        <v>617</v>
      </c>
      <c r="F24" s="1">
        <v>85</v>
      </c>
      <c r="G24" s="1">
        <v>589</v>
      </c>
      <c r="H24" s="1">
        <f t="shared" si="0"/>
        <v>860.84398549349282</v>
      </c>
      <c r="I24" s="1">
        <f t="shared" si="1"/>
        <v>271.84398549349282</v>
      </c>
    </row>
    <row r="25" spans="1:12" x14ac:dyDescent="0.2">
      <c r="A25" s="1" t="s">
        <v>77</v>
      </c>
      <c r="B25" s="1">
        <v>21</v>
      </c>
      <c r="C25" s="1">
        <v>1675</v>
      </c>
      <c r="D25" s="1">
        <v>143</v>
      </c>
      <c r="E25" s="1">
        <v>182</v>
      </c>
      <c r="F25" s="1">
        <v>70</v>
      </c>
      <c r="G25" s="1">
        <v>772</v>
      </c>
      <c r="H25" s="1">
        <f t="shared" si="0"/>
        <v>602.12560045488249</v>
      </c>
      <c r="I25" s="1">
        <f t="shared" si="1"/>
        <v>-169.87439954511751</v>
      </c>
    </row>
    <row r="26" spans="1:12" x14ac:dyDescent="0.2">
      <c r="A26" s="1" t="s">
        <v>79</v>
      </c>
      <c r="B26" s="1">
        <v>31</v>
      </c>
      <c r="C26" s="1">
        <v>2418</v>
      </c>
      <c r="D26" s="1">
        <v>442</v>
      </c>
      <c r="E26" s="1">
        <v>804</v>
      </c>
      <c r="F26" s="1">
        <v>136</v>
      </c>
      <c r="G26" s="1">
        <v>1288</v>
      </c>
      <c r="H26" s="1">
        <f t="shared" si="0"/>
        <v>1442.9603518303663</v>
      </c>
      <c r="I26" s="1">
        <f t="shared" si="1"/>
        <v>154.96035183036633</v>
      </c>
    </row>
    <row r="27" spans="1:12" x14ac:dyDescent="0.2">
      <c r="A27" s="1" t="s">
        <v>80</v>
      </c>
      <c r="B27" s="1">
        <v>27</v>
      </c>
      <c r="C27" s="1">
        <v>2578</v>
      </c>
      <c r="D27" s="1">
        <v>521</v>
      </c>
      <c r="E27" s="1">
        <v>580</v>
      </c>
      <c r="F27" s="1">
        <v>181</v>
      </c>
      <c r="G27" s="1">
        <v>1551</v>
      </c>
      <c r="H27" s="1">
        <f t="shared" si="0"/>
        <v>1665.1207042004776</v>
      </c>
      <c r="I27" s="1">
        <f t="shared" si="1"/>
        <v>114.12070420047758</v>
      </c>
    </row>
    <row r="28" spans="1:12" x14ac:dyDescent="0.2">
      <c r="A28" s="1" t="s">
        <v>81</v>
      </c>
      <c r="B28" s="1">
        <v>26</v>
      </c>
      <c r="C28" s="1">
        <v>1866</v>
      </c>
      <c r="D28" s="1">
        <v>143</v>
      </c>
      <c r="E28" s="1">
        <v>285</v>
      </c>
      <c r="F28" s="1">
        <v>61</v>
      </c>
      <c r="G28" s="1">
        <v>544</v>
      </c>
      <c r="H28" s="1">
        <f t="shared" si="0"/>
        <v>602.12560045488249</v>
      </c>
      <c r="I28" s="1">
        <f t="shared" si="1"/>
        <v>58.125600454882488</v>
      </c>
    </row>
    <row r="29" spans="1:12" x14ac:dyDescent="0.2">
      <c r="A29" s="1" t="s">
        <v>83</v>
      </c>
      <c r="B29" s="1">
        <v>28</v>
      </c>
      <c r="C29" s="1">
        <v>2406</v>
      </c>
      <c r="D29" s="1">
        <v>84</v>
      </c>
      <c r="E29" s="1">
        <v>368</v>
      </c>
      <c r="F29" s="1">
        <v>79</v>
      </c>
      <c r="G29" s="1">
        <v>570</v>
      </c>
      <c r="H29" s="1">
        <f t="shared" si="0"/>
        <v>436.20837526707788</v>
      </c>
      <c r="I29" s="1">
        <f t="shared" si="1"/>
        <v>-133.79162473292212</v>
      </c>
    </row>
    <row r="30" spans="1:12" x14ac:dyDescent="0.2">
      <c r="A30" s="1" t="s">
        <v>84</v>
      </c>
      <c r="B30" s="1">
        <v>21</v>
      </c>
      <c r="C30" s="1">
        <v>1907</v>
      </c>
      <c r="D30" s="1">
        <v>180</v>
      </c>
      <c r="E30" s="1">
        <v>267</v>
      </c>
      <c r="F30" s="1">
        <v>192</v>
      </c>
      <c r="G30" s="1">
        <v>949</v>
      </c>
      <c r="H30" s="1">
        <f t="shared" si="0"/>
        <v>706.17538574214973</v>
      </c>
      <c r="I30" s="1">
        <f t="shared" si="1"/>
        <v>-242.82461425785027</v>
      </c>
      <c r="K30" t="s">
        <v>363</v>
      </c>
    </row>
    <row r="31" spans="1:12" ht="16" thickBot="1" x14ac:dyDescent="0.25">
      <c r="A31" s="1" t="s">
        <v>85</v>
      </c>
      <c r="B31" s="1">
        <v>26</v>
      </c>
      <c r="C31" s="1">
        <v>1002</v>
      </c>
      <c r="D31" s="1">
        <v>180</v>
      </c>
      <c r="E31" s="1">
        <v>261</v>
      </c>
      <c r="F31" s="1">
        <v>53</v>
      </c>
      <c r="G31" s="1">
        <v>654</v>
      </c>
      <c r="H31" s="1">
        <f t="shared" si="0"/>
        <v>706.17538574214973</v>
      </c>
      <c r="I31" s="1">
        <f t="shared" si="1"/>
        <v>52.175385742149729</v>
      </c>
    </row>
    <row r="32" spans="1:12" x14ac:dyDescent="0.2">
      <c r="A32" s="1" t="s">
        <v>86</v>
      </c>
      <c r="B32" s="1">
        <v>20</v>
      </c>
      <c r="C32" s="1">
        <v>1647</v>
      </c>
      <c r="D32" s="1">
        <v>132</v>
      </c>
      <c r="E32" s="1">
        <v>210</v>
      </c>
      <c r="F32" s="1">
        <v>111</v>
      </c>
      <c r="G32" s="1">
        <v>453</v>
      </c>
      <c r="H32" s="1">
        <f t="shared" si="0"/>
        <v>571.19188050461378</v>
      </c>
      <c r="I32" s="1">
        <f t="shared" si="1"/>
        <v>118.19188050461378</v>
      </c>
      <c r="K32" s="7" t="s">
        <v>364</v>
      </c>
      <c r="L32" s="7"/>
    </row>
    <row r="33" spans="1:19" x14ac:dyDescent="0.2">
      <c r="A33" s="1" t="s">
        <v>87</v>
      </c>
      <c r="B33" s="1">
        <v>26</v>
      </c>
      <c r="C33" s="1">
        <v>2329</v>
      </c>
      <c r="D33" s="1">
        <v>318</v>
      </c>
      <c r="E33" s="1">
        <v>325</v>
      </c>
      <c r="F33" s="1">
        <v>111</v>
      </c>
      <c r="G33" s="1">
        <v>1256</v>
      </c>
      <c r="H33" s="1">
        <f t="shared" si="0"/>
        <v>1094.2529633000654</v>
      </c>
      <c r="I33" s="1">
        <f t="shared" si="1"/>
        <v>-161.7470366999346</v>
      </c>
      <c r="K33" t="s">
        <v>365</v>
      </c>
      <c r="L33">
        <v>0.88128598591695206</v>
      </c>
    </row>
    <row r="34" spans="1:19" x14ac:dyDescent="0.2">
      <c r="A34" s="1" t="s">
        <v>88</v>
      </c>
      <c r="B34" s="1">
        <v>27</v>
      </c>
      <c r="C34" s="1">
        <v>1072</v>
      </c>
      <c r="D34" s="1">
        <v>105</v>
      </c>
      <c r="E34" s="1">
        <v>220</v>
      </c>
      <c r="F34" s="1">
        <v>46</v>
      </c>
      <c r="G34" s="1">
        <v>363</v>
      </c>
      <c r="H34" s="1">
        <f t="shared" si="0"/>
        <v>495.26365880849983</v>
      </c>
      <c r="I34" s="1">
        <f t="shared" si="1"/>
        <v>132.26365880849983</v>
      </c>
      <c r="K34" t="s">
        <v>362</v>
      </c>
      <c r="L34">
        <v>0.77666498897361413</v>
      </c>
    </row>
    <row r="35" spans="1:19" x14ac:dyDescent="0.2">
      <c r="A35" s="1" t="s">
        <v>89</v>
      </c>
      <c r="B35" s="1">
        <v>22</v>
      </c>
      <c r="C35" s="1">
        <v>1852</v>
      </c>
      <c r="D35" s="1">
        <v>289</v>
      </c>
      <c r="E35" s="1">
        <v>648</v>
      </c>
      <c r="F35" s="1">
        <v>117</v>
      </c>
      <c r="G35" s="1">
        <v>931</v>
      </c>
      <c r="H35" s="1">
        <f t="shared" si="0"/>
        <v>1012.7004288857207</v>
      </c>
      <c r="I35" s="1">
        <f t="shared" si="1"/>
        <v>81.700428885720726</v>
      </c>
      <c r="K35" t="s">
        <v>366</v>
      </c>
      <c r="L35">
        <v>0.77219828875308638</v>
      </c>
    </row>
    <row r="36" spans="1:19" x14ac:dyDescent="0.2">
      <c r="A36" s="1" t="s">
        <v>90</v>
      </c>
      <c r="B36" s="1">
        <v>26</v>
      </c>
      <c r="C36" s="1">
        <v>1374</v>
      </c>
      <c r="D36" s="1">
        <v>153</v>
      </c>
      <c r="E36" s="1">
        <v>318</v>
      </c>
      <c r="F36" s="1">
        <v>81</v>
      </c>
      <c r="G36" s="1">
        <v>548</v>
      </c>
      <c r="H36" s="1">
        <f t="shared" si="0"/>
        <v>630.24716404603578</v>
      </c>
      <c r="I36" s="1">
        <f t="shared" si="1"/>
        <v>82.247164046035778</v>
      </c>
      <c r="K36" t="s">
        <v>367</v>
      </c>
      <c r="L36">
        <v>168.87926338901488</v>
      </c>
    </row>
    <row r="37" spans="1:19" ht="16" thickBot="1" x14ac:dyDescent="0.25">
      <c r="A37" s="1" t="s">
        <v>92</v>
      </c>
      <c r="B37" s="1">
        <v>22</v>
      </c>
      <c r="C37" s="1">
        <v>1889</v>
      </c>
      <c r="D37" s="1">
        <v>492</v>
      </c>
      <c r="E37" s="1">
        <v>325</v>
      </c>
      <c r="F37" s="1">
        <v>196</v>
      </c>
      <c r="G37" s="1">
        <v>1564</v>
      </c>
      <c r="H37" s="1">
        <f t="shared" si="0"/>
        <v>1583.568169786133</v>
      </c>
      <c r="I37" s="1">
        <f t="shared" si="1"/>
        <v>19.568169786133012</v>
      </c>
      <c r="K37" s="5" t="s">
        <v>368</v>
      </c>
      <c r="L37" s="5">
        <v>52</v>
      </c>
    </row>
    <row r="38" spans="1:19" x14ac:dyDescent="0.2">
      <c r="A38" s="1" t="s">
        <v>94</v>
      </c>
      <c r="B38" s="1">
        <v>24</v>
      </c>
      <c r="C38" s="1">
        <v>1567</v>
      </c>
      <c r="D38" s="1">
        <v>115</v>
      </c>
      <c r="E38" s="1">
        <v>197</v>
      </c>
      <c r="F38" s="1">
        <v>45</v>
      </c>
      <c r="G38" s="1">
        <v>619</v>
      </c>
      <c r="H38" s="1">
        <f t="shared" si="0"/>
        <v>523.38522239965312</v>
      </c>
      <c r="I38" s="1">
        <f t="shared" si="1"/>
        <v>-95.614777600346883</v>
      </c>
    </row>
    <row r="39" spans="1:19" ht="16" thickBot="1" x14ac:dyDescent="0.25">
      <c r="A39" s="1" t="s">
        <v>96</v>
      </c>
      <c r="B39" s="1">
        <v>21</v>
      </c>
      <c r="C39" s="1">
        <v>1174</v>
      </c>
      <c r="D39" s="1">
        <v>84</v>
      </c>
      <c r="E39" s="1">
        <v>227</v>
      </c>
      <c r="F39" s="1">
        <v>56</v>
      </c>
      <c r="G39" s="1">
        <v>339</v>
      </c>
      <c r="H39" s="1">
        <f t="shared" si="0"/>
        <v>436.20837526707788</v>
      </c>
      <c r="I39" s="1">
        <f t="shared" si="1"/>
        <v>97.208375267077884</v>
      </c>
      <c r="K39" t="s">
        <v>369</v>
      </c>
    </row>
    <row r="40" spans="1:19" x14ac:dyDescent="0.2">
      <c r="A40" s="1" t="s">
        <v>97</v>
      </c>
      <c r="B40" s="1">
        <v>22</v>
      </c>
      <c r="C40" s="1">
        <v>2110</v>
      </c>
      <c r="D40" s="1">
        <v>208</v>
      </c>
      <c r="E40" s="1">
        <v>214</v>
      </c>
      <c r="F40" s="1">
        <v>108</v>
      </c>
      <c r="G40" s="1">
        <v>679</v>
      </c>
      <c r="H40" s="1">
        <f t="shared" si="0"/>
        <v>784.91576379737899</v>
      </c>
      <c r="I40" s="1">
        <f t="shared" si="1"/>
        <v>105.91576379737899</v>
      </c>
      <c r="K40" s="6"/>
      <c r="L40" s="6" t="s">
        <v>373</v>
      </c>
      <c r="M40" s="6" t="s">
        <v>374</v>
      </c>
      <c r="N40" s="6" t="s">
        <v>375</v>
      </c>
      <c r="O40" s="6" t="s">
        <v>376</v>
      </c>
      <c r="P40" s="6" t="s">
        <v>377</v>
      </c>
    </row>
    <row r="41" spans="1:19" x14ac:dyDescent="0.2">
      <c r="A41" s="1" t="s">
        <v>98</v>
      </c>
      <c r="B41" s="1">
        <v>23</v>
      </c>
      <c r="C41" s="1">
        <v>1230</v>
      </c>
      <c r="D41" s="1">
        <v>199</v>
      </c>
      <c r="E41" s="1">
        <v>268</v>
      </c>
      <c r="F41" s="1">
        <v>56</v>
      </c>
      <c r="G41" s="1">
        <v>648</v>
      </c>
      <c r="H41" s="1">
        <f t="shared" si="0"/>
        <v>759.606356565341</v>
      </c>
      <c r="I41" s="1">
        <f t="shared" si="1"/>
        <v>111.606356565341</v>
      </c>
      <c r="K41" t="s">
        <v>370</v>
      </c>
      <c r="L41">
        <v>1</v>
      </c>
      <c r="M41">
        <v>4959062.4121668776</v>
      </c>
      <c r="N41">
        <v>4959062.4121668776</v>
      </c>
      <c r="O41">
        <v>173.87891522342983</v>
      </c>
      <c r="P41">
        <v>6.7099064477718074E-18</v>
      </c>
    </row>
    <row r="42" spans="1:19" x14ac:dyDescent="0.2">
      <c r="A42" s="1" t="s">
        <v>99</v>
      </c>
      <c r="B42" s="1">
        <v>26</v>
      </c>
      <c r="C42" s="1">
        <v>2476</v>
      </c>
      <c r="D42" s="1">
        <v>492</v>
      </c>
      <c r="E42" s="1">
        <v>727</v>
      </c>
      <c r="F42" s="1">
        <v>226</v>
      </c>
      <c r="G42" s="1">
        <v>1818</v>
      </c>
      <c r="H42" s="1">
        <f t="shared" si="0"/>
        <v>1583.568169786133</v>
      </c>
      <c r="I42" s="1">
        <f t="shared" si="1"/>
        <v>-234.43183021386699</v>
      </c>
      <c r="K42" t="s">
        <v>371</v>
      </c>
      <c r="L42">
        <v>50</v>
      </c>
      <c r="M42">
        <v>1426010.2801408132</v>
      </c>
      <c r="N42">
        <v>28520.205602816262</v>
      </c>
    </row>
    <row r="43" spans="1:19" ht="16" thickBot="1" x14ac:dyDescent="0.25">
      <c r="A43" s="1" t="s">
        <v>101</v>
      </c>
      <c r="B43" s="1">
        <v>33</v>
      </c>
      <c r="C43" s="1">
        <v>2678</v>
      </c>
      <c r="D43" s="1">
        <v>469</v>
      </c>
      <c r="E43" s="1">
        <v>580</v>
      </c>
      <c r="F43" s="1">
        <v>295</v>
      </c>
      <c r="G43" s="1">
        <v>1441</v>
      </c>
      <c r="H43" s="1">
        <f t="shared" si="0"/>
        <v>1518.8885735264803</v>
      </c>
      <c r="I43" s="1">
        <f t="shared" si="1"/>
        <v>77.888573526480286</v>
      </c>
      <c r="K43" s="5" t="s">
        <v>372</v>
      </c>
      <c r="L43" s="5">
        <v>51</v>
      </c>
      <c r="M43" s="5">
        <v>6385072.6923076911</v>
      </c>
      <c r="N43" s="5"/>
      <c r="O43" s="5"/>
      <c r="P43" s="5"/>
    </row>
    <row r="44" spans="1:19" ht="16" thickBot="1" x14ac:dyDescent="0.25">
      <c r="A44" s="1" t="s">
        <v>103</v>
      </c>
      <c r="B44" s="1">
        <v>27</v>
      </c>
      <c r="C44" s="1">
        <v>1026</v>
      </c>
      <c r="D44" s="1">
        <v>109</v>
      </c>
      <c r="E44" s="1">
        <v>163</v>
      </c>
      <c r="F44" s="1">
        <v>31</v>
      </c>
      <c r="G44" s="1">
        <v>284</v>
      </c>
      <c r="H44" s="1">
        <f t="shared" si="0"/>
        <v>506.51228424496117</v>
      </c>
      <c r="I44" s="1">
        <f t="shared" si="1"/>
        <v>222.51228424496117</v>
      </c>
    </row>
    <row r="45" spans="1:19" x14ac:dyDescent="0.2">
      <c r="A45" s="1" t="s">
        <v>104</v>
      </c>
      <c r="B45" s="1">
        <v>31</v>
      </c>
      <c r="C45" s="1">
        <v>1085</v>
      </c>
      <c r="D45" s="1">
        <v>126</v>
      </c>
      <c r="E45" s="1">
        <v>281</v>
      </c>
      <c r="F45" s="1">
        <v>57</v>
      </c>
      <c r="G45" s="1">
        <v>432</v>
      </c>
      <c r="H45" s="1">
        <f t="shared" si="0"/>
        <v>554.31894234992183</v>
      </c>
      <c r="I45" s="1">
        <f t="shared" si="1"/>
        <v>122.31894234992183</v>
      </c>
      <c r="K45" s="6"/>
      <c r="L45" s="6" t="s">
        <v>351</v>
      </c>
      <c r="M45" s="6" t="s">
        <v>367</v>
      </c>
      <c r="N45" s="6" t="s">
        <v>378</v>
      </c>
      <c r="O45" s="6" t="s">
        <v>379</v>
      </c>
      <c r="P45" s="6" t="s">
        <v>380</v>
      </c>
      <c r="Q45" s="6" t="s">
        <v>381</v>
      </c>
      <c r="R45" s="6" t="s">
        <v>382</v>
      </c>
      <c r="S45" s="6" t="s">
        <v>383</v>
      </c>
    </row>
    <row r="46" spans="1:19" x14ac:dyDescent="0.2">
      <c r="A46" s="1" t="s">
        <v>106</v>
      </c>
      <c r="B46" s="1">
        <v>20</v>
      </c>
      <c r="C46" s="1">
        <v>1334</v>
      </c>
      <c r="D46" s="1">
        <v>168</v>
      </c>
      <c r="E46" s="1">
        <v>186</v>
      </c>
      <c r="F46" s="1">
        <v>114</v>
      </c>
      <c r="G46" s="1">
        <v>587</v>
      </c>
      <c r="H46" s="1">
        <f t="shared" si="0"/>
        <v>672.42950943276571</v>
      </c>
      <c r="I46" s="1">
        <f t="shared" si="1"/>
        <v>85.429509432765713</v>
      </c>
      <c r="K46" t="s">
        <v>352</v>
      </c>
      <c r="L46">
        <v>199.98724110139005</v>
      </c>
      <c r="M46">
        <v>48.138741932005544</v>
      </c>
      <c r="N46">
        <v>4.1543927629821678</v>
      </c>
      <c r="O46">
        <v>1.2722067899537513E-4</v>
      </c>
      <c r="P46">
        <v>103.29773234879332</v>
      </c>
      <c r="Q46">
        <v>296.67674985398679</v>
      </c>
      <c r="R46">
        <v>103.29773234879332</v>
      </c>
      <c r="S46">
        <v>296.67674985398679</v>
      </c>
    </row>
    <row r="47" spans="1:19" ht="16" thickBot="1" x14ac:dyDescent="0.25">
      <c r="A47" s="1" t="s">
        <v>107</v>
      </c>
      <c r="B47" s="1">
        <v>20</v>
      </c>
      <c r="C47" s="1">
        <v>1176</v>
      </c>
      <c r="D47" s="1">
        <v>171</v>
      </c>
      <c r="E47" s="1">
        <v>161</v>
      </c>
      <c r="F47" s="1">
        <v>55</v>
      </c>
      <c r="G47" s="1">
        <v>570</v>
      </c>
      <c r="H47" s="1">
        <f t="shared" si="0"/>
        <v>680.86597851011174</v>
      </c>
      <c r="I47" s="1">
        <f t="shared" si="1"/>
        <v>110.86597851011174</v>
      </c>
      <c r="K47" s="5" t="s">
        <v>384</v>
      </c>
      <c r="L47" s="5">
        <v>2.8121563591153311</v>
      </c>
      <c r="M47" s="5">
        <v>0.21326324014920628</v>
      </c>
      <c r="N47" s="5">
        <v>13.186315452901541</v>
      </c>
      <c r="O47" s="5">
        <v>6.7099064477716649E-18</v>
      </c>
      <c r="P47" s="5">
        <v>2.3838045348375099</v>
      </c>
      <c r="Q47" s="5">
        <v>3.2405081833931524</v>
      </c>
      <c r="R47" s="5">
        <v>2.3838045348375099</v>
      </c>
      <c r="S47" s="5">
        <v>3.2405081833931524</v>
      </c>
    </row>
    <row r="48" spans="1:19" x14ac:dyDescent="0.2">
      <c r="A48" s="1" t="s">
        <v>109</v>
      </c>
      <c r="B48" s="1">
        <v>26</v>
      </c>
      <c r="C48" s="1">
        <v>1537</v>
      </c>
      <c r="D48" s="1">
        <v>195</v>
      </c>
      <c r="E48" s="1">
        <v>379</v>
      </c>
      <c r="F48" s="1">
        <v>73</v>
      </c>
      <c r="G48" s="1">
        <v>786</v>
      </c>
      <c r="H48" s="1">
        <f t="shared" si="0"/>
        <v>748.35773112887966</v>
      </c>
      <c r="I48" s="1">
        <f t="shared" si="1"/>
        <v>-37.642268871120336</v>
      </c>
    </row>
    <row r="49" spans="1:9" x14ac:dyDescent="0.2">
      <c r="A49" s="1" t="s">
        <v>110</v>
      </c>
      <c r="B49" s="1">
        <v>27</v>
      </c>
      <c r="C49" s="1">
        <v>1486</v>
      </c>
      <c r="D49" s="1">
        <v>162</v>
      </c>
      <c r="E49" s="1">
        <v>173</v>
      </c>
      <c r="F49" s="1">
        <v>87</v>
      </c>
      <c r="G49" s="1">
        <v>706</v>
      </c>
      <c r="H49" s="1">
        <f t="shared" si="0"/>
        <v>655.55657127807376</v>
      </c>
      <c r="I49" s="1">
        <f t="shared" si="1"/>
        <v>-50.443428721926239</v>
      </c>
    </row>
    <row r="50" spans="1:9" x14ac:dyDescent="0.2">
      <c r="A50" s="1" t="s">
        <v>112</v>
      </c>
      <c r="B50" s="1">
        <v>22</v>
      </c>
      <c r="C50" s="1">
        <v>1665</v>
      </c>
      <c r="D50" s="1">
        <v>163</v>
      </c>
      <c r="E50" s="1">
        <v>212</v>
      </c>
      <c r="F50" s="1">
        <v>88</v>
      </c>
      <c r="G50" s="1">
        <v>877</v>
      </c>
      <c r="H50" s="1">
        <f t="shared" si="0"/>
        <v>658.36872763718907</v>
      </c>
      <c r="I50" s="1">
        <f t="shared" si="1"/>
        <v>-218.63127236281093</v>
      </c>
    </row>
    <row r="51" spans="1:9" x14ac:dyDescent="0.2">
      <c r="A51" s="1" t="s">
        <v>113</v>
      </c>
      <c r="B51" s="1">
        <v>36</v>
      </c>
      <c r="C51" s="1">
        <v>1050</v>
      </c>
      <c r="D51" s="1">
        <v>238</v>
      </c>
      <c r="E51" s="1">
        <v>258</v>
      </c>
      <c r="F51" s="1">
        <v>44</v>
      </c>
      <c r="G51" s="1">
        <v>607</v>
      </c>
      <c r="H51" s="1">
        <f t="shared" si="0"/>
        <v>869.28045457083886</v>
      </c>
      <c r="I51" s="1">
        <f t="shared" si="1"/>
        <v>262.28045457083886</v>
      </c>
    </row>
    <row r="52" spans="1:9" x14ac:dyDescent="0.2">
      <c r="A52" s="1" t="s">
        <v>114</v>
      </c>
      <c r="B52" s="1">
        <v>25</v>
      </c>
      <c r="C52" s="1">
        <v>2317</v>
      </c>
      <c r="D52" s="1">
        <v>258</v>
      </c>
      <c r="E52" s="1">
        <v>425</v>
      </c>
      <c r="F52" s="1">
        <v>84</v>
      </c>
      <c r="G52" s="1">
        <v>872</v>
      </c>
      <c r="H52" s="1">
        <f t="shared" si="0"/>
        <v>925.52358175314544</v>
      </c>
      <c r="I52" s="1">
        <f t="shared" si="1"/>
        <v>53.523581753145436</v>
      </c>
    </row>
    <row r="53" spans="1:9" x14ac:dyDescent="0.2">
      <c r="A53" s="1" t="s">
        <v>115</v>
      </c>
      <c r="B53" s="1">
        <v>23</v>
      </c>
      <c r="C53" s="1">
        <v>1466</v>
      </c>
      <c r="D53" s="1">
        <v>148</v>
      </c>
      <c r="E53" s="1">
        <v>187</v>
      </c>
      <c r="F53" s="1">
        <v>93</v>
      </c>
      <c r="G53" s="1">
        <v>692</v>
      </c>
      <c r="H53" s="1">
        <f t="shared" si="0"/>
        <v>616.18638225045902</v>
      </c>
      <c r="I53" s="1">
        <f t="shared" si="1"/>
        <v>-75.813617749540981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0F18-FAB9-458E-B732-E026637D7105}">
  <dimension ref="A1:S53"/>
  <sheetViews>
    <sheetView tabSelected="1" workbookViewId="0">
      <pane ySplit="1" topLeftCell="A2" activePane="bottomLeft" state="frozen"/>
      <selection pane="bottomLeft" activeCell="K16" sqref="K16"/>
    </sheetView>
  </sheetViews>
  <sheetFormatPr baseColWidth="10" defaultColWidth="8.83203125" defaultRowHeight="15" x14ac:dyDescent="0.2"/>
  <cols>
    <col min="1" max="1" width="21.5" bestFit="1" customWidth="1"/>
    <col min="9" max="9" width="8" customWidth="1"/>
  </cols>
  <sheetData>
    <row r="1" spans="1:19" x14ac:dyDescent="0.2">
      <c r="A1" s="2" t="s">
        <v>2</v>
      </c>
      <c r="B1" s="2" t="s">
        <v>4</v>
      </c>
      <c r="C1" s="2" t="s">
        <v>8</v>
      </c>
      <c r="D1" s="2" t="s">
        <v>15</v>
      </c>
      <c r="E1" s="2" t="s">
        <v>24</v>
      </c>
      <c r="F1" s="2" t="s">
        <v>28</v>
      </c>
      <c r="G1" s="2" t="s">
        <v>30</v>
      </c>
      <c r="H1" s="1" t="s">
        <v>359</v>
      </c>
      <c r="I1" s="1" t="s">
        <v>360</v>
      </c>
    </row>
    <row r="2" spans="1:19" x14ac:dyDescent="0.2">
      <c r="A2" s="1" t="s">
        <v>34</v>
      </c>
      <c r="B2" s="1">
        <v>35</v>
      </c>
      <c r="C2" s="1">
        <v>2005</v>
      </c>
      <c r="D2" s="1">
        <v>177</v>
      </c>
      <c r="E2" s="1">
        <v>530</v>
      </c>
      <c r="F2" s="1">
        <v>65</v>
      </c>
      <c r="G2" s="1">
        <v>701</v>
      </c>
      <c r="H2" s="4"/>
      <c r="I2" s="4"/>
      <c r="K2" s="3" t="s">
        <v>351</v>
      </c>
      <c r="L2" s="3"/>
    </row>
    <row r="3" spans="1:19" x14ac:dyDescent="0.2">
      <c r="A3" s="1" t="s">
        <v>37</v>
      </c>
      <c r="B3" s="1">
        <v>25</v>
      </c>
      <c r="C3" s="1">
        <v>1179</v>
      </c>
      <c r="D3" s="1">
        <v>130</v>
      </c>
      <c r="E3" s="1">
        <v>142</v>
      </c>
      <c r="F3" s="1">
        <v>44</v>
      </c>
      <c r="G3" s="1">
        <v>450</v>
      </c>
      <c r="H3" s="4"/>
      <c r="I3" s="4"/>
      <c r="K3" s="3" t="s">
        <v>352</v>
      </c>
      <c r="L3" s="4"/>
    </row>
    <row r="4" spans="1:19" x14ac:dyDescent="0.2">
      <c r="A4" s="1" t="s">
        <v>40</v>
      </c>
      <c r="B4" s="1">
        <v>32</v>
      </c>
      <c r="C4" s="1">
        <v>1416</v>
      </c>
      <c r="D4" s="1">
        <v>63</v>
      </c>
      <c r="E4" s="1">
        <v>135</v>
      </c>
      <c r="F4" s="1">
        <v>49</v>
      </c>
      <c r="G4" s="1">
        <v>541</v>
      </c>
      <c r="H4" s="4"/>
      <c r="I4" s="4"/>
      <c r="K4" s="3" t="s">
        <v>353</v>
      </c>
      <c r="L4" s="4"/>
    </row>
    <row r="5" spans="1:19" x14ac:dyDescent="0.2">
      <c r="A5" s="1" t="s">
        <v>43</v>
      </c>
      <c r="B5" s="1">
        <v>19</v>
      </c>
      <c r="C5" s="1">
        <v>1700</v>
      </c>
      <c r="D5" s="1">
        <v>225</v>
      </c>
      <c r="E5" s="1">
        <v>421</v>
      </c>
      <c r="F5" s="1">
        <v>171</v>
      </c>
      <c r="G5" s="1">
        <v>674</v>
      </c>
      <c r="H5" s="4"/>
      <c r="I5" s="4"/>
      <c r="K5" s="3" t="s">
        <v>361</v>
      </c>
      <c r="L5" s="4"/>
    </row>
    <row r="6" spans="1:19" x14ac:dyDescent="0.2">
      <c r="A6" s="1" t="s">
        <v>45</v>
      </c>
      <c r="B6" s="1">
        <v>21</v>
      </c>
      <c r="C6" s="1">
        <v>1656</v>
      </c>
      <c r="D6" s="1">
        <v>219</v>
      </c>
      <c r="E6" s="1">
        <v>297</v>
      </c>
      <c r="F6" s="1">
        <v>60</v>
      </c>
      <c r="G6" s="1">
        <v>696</v>
      </c>
      <c r="H6" s="4"/>
      <c r="I6" s="4"/>
    </row>
    <row r="7" spans="1:19" x14ac:dyDescent="0.2">
      <c r="A7" s="1" t="s">
        <v>47</v>
      </c>
      <c r="B7" s="1">
        <v>25</v>
      </c>
      <c r="C7" s="1">
        <v>1235</v>
      </c>
      <c r="D7" s="1">
        <v>139</v>
      </c>
      <c r="E7" s="1">
        <v>297</v>
      </c>
      <c r="F7" s="1">
        <v>54</v>
      </c>
      <c r="G7" s="1">
        <v>540</v>
      </c>
      <c r="H7" s="4"/>
      <c r="I7" s="4"/>
    </row>
    <row r="8" spans="1:19" x14ac:dyDescent="0.2">
      <c r="A8" s="1" t="s">
        <v>48</v>
      </c>
      <c r="B8" s="1">
        <v>30</v>
      </c>
      <c r="C8" s="1">
        <v>1267</v>
      </c>
      <c r="D8" s="1">
        <v>179</v>
      </c>
      <c r="E8" s="1">
        <v>153</v>
      </c>
      <c r="F8" s="1">
        <v>70</v>
      </c>
      <c r="G8" s="1">
        <v>739</v>
      </c>
      <c r="H8" s="4"/>
      <c r="I8" s="4"/>
    </row>
    <row r="9" spans="1:19" x14ac:dyDescent="0.2">
      <c r="A9" s="1" t="s">
        <v>50</v>
      </c>
      <c r="B9" s="1">
        <v>29</v>
      </c>
      <c r="C9" s="1">
        <v>991</v>
      </c>
      <c r="D9" s="1">
        <v>97</v>
      </c>
      <c r="E9" s="1">
        <v>239</v>
      </c>
      <c r="F9" s="1">
        <v>29</v>
      </c>
      <c r="G9" s="1">
        <v>247</v>
      </c>
      <c r="H9" s="4"/>
      <c r="I9" s="4"/>
    </row>
    <row r="10" spans="1:19" x14ac:dyDescent="0.2">
      <c r="A10" s="1" t="s">
        <v>52</v>
      </c>
      <c r="B10" s="1">
        <v>28</v>
      </c>
      <c r="C10" s="1">
        <v>1396</v>
      </c>
      <c r="D10" s="1">
        <v>113</v>
      </c>
      <c r="E10" s="1">
        <v>362</v>
      </c>
      <c r="F10" s="1">
        <v>37</v>
      </c>
      <c r="G10" s="1">
        <v>515</v>
      </c>
      <c r="H10" s="4"/>
      <c r="I10" s="4"/>
    </row>
    <row r="11" spans="1:19" x14ac:dyDescent="0.2">
      <c r="A11" s="1" t="s">
        <v>54</v>
      </c>
      <c r="B11" s="1">
        <v>21</v>
      </c>
      <c r="C11" s="1">
        <v>1039</v>
      </c>
      <c r="D11" s="1">
        <v>102</v>
      </c>
      <c r="E11" s="1">
        <v>161</v>
      </c>
      <c r="F11" s="1">
        <v>44</v>
      </c>
      <c r="G11" s="1">
        <v>319</v>
      </c>
      <c r="H11" s="4"/>
      <c r="I11" s="4"/>
    </row>
    <row r="12" spans="1:19" x14ac:dyDescent="0.2">
      <c r="A12" s="1" t="s">
        <v>56</v>
      </c>
      <c r="B12" s="1">
        <v>33</v>
      </c>
      <c r="C12" s="1">
        <v>1142</v>
      </c>
      <c r="D12" s="1">
        <v>106</v>
      </c>
      <c r="E12" s="1">
        <v>294</v>
      </c>
      <c r="F12" s="1">
        <v>87</v>
      </c>
      <c r="G12" s="1">
        <v>433</v>
      </c>
      <c r="H12" s="4"/>
      <c r="I12" s="4"/>
    </row>
    <row r="13" spans="1:19" x14ac:dyDescent="0.2">
      <c r="A13" s="1" t="s">
        <v>57</v>
      </c>
      <c r="B13" s="1">
        <v>29</v>
      </c>
      <c r="C13" s="1">
        <v>2358</v>
      </c>
      <c r="D13" s="1">
        <v>161</v>
      </c>
      <c r="E13" s="1">
        <v>210</v>
      </c>
      <c r="F13" s="1">
        <v>105</v>
      </c>
      <c r="G13" s="1">
        <v>1125</v>
      </c>
      <c r="H13" s="4"/>
      <c r="I13" s="4"/>
    </row>
    <row r="14" spans="1:19" x14ac:dyDescent="0.2">
      <c r="A14" s="1" t="s">
        <v>59</v>
      </c>
      <c r="B14" s="1">
        <v>28</v>
      </c>
      <c r="C14" s="1">
        <v>1458</v>
      </c>
      <c r="D14" s="1">
        <v>173</v>
      </c>
      <c r="E14" s="1">
        <v>145</v>
      </c>
      <c r="F14" s="1">
        <v>69</v>
      </c>
      <c r="G14" s="1">
        <v>853</v>
      </c>
      <c r="H14" s="4"/>
      <c r="I14" s="4"/>
    </row>
    <row r="15" spans="1:19" x14ac:dyDescent="0.2">
      <c r="A15" s="1" t="s">
        <v>62</v>
      </c>
      <c r="B15" s="1">
        <v>23</v>
      </c>
      <c r="C15" s="1">
        <v>2448</v>
      </c>
      <c r="D15" s="1">
        <v>241</v>
      </c>
      <c r="E15" s="1">
        <v>191</v>
      </c>
      <c r="F15" s="1">
        <v>73</v>
      </c>
      <c r="G15" s="1">
        <v>1283</v>
      </c>
      <c r="H15" s="4"/>
      <c r="I15" s="4"/>
    </row>
    <row r="16" spans="1:19" x14ac:dyDescent="0.2">
      <c r="A16" s="1" t="s">
        <v>63</v>
      </c>
      <c r="B16" s="1">
        <v>27</v>
      </c>
      <c r="C16" s="1">
        <v>1730</v>
      </c>
      <c r="D16" s="1">
        <v>124</v>
      </c>
      <c r="E16" s="1">
        <v>122</v>
      </c>
      <c r="F16" s="1">
        <v>61</v>
      </c>
      <c r="G16" s="1">
        <v>679</v>
      </c>
      <c r="H16" s="4"/>
      <c r="I16" s="4"/>
      <c r="K16" s="11" t="s">
        <v>394</v>
      </c>
      <c r="L16" s="11"/>
      <c r="M16" s="11"/>
      <c r="N16" s="11"/>
      <c r="O16" s="11"/>
      <c r="P16" s="11"/>
      <c r="Q16" s="11"/>
      <c r="R16" s="11"/>
      <c r="S16" s="11"/>
    </row>
    <row r="17" spans="1:19" x14ac:dyDescent="0.2">
      <c r="A17" s="1" t="s">
        <v>65</v>
      </c>
      <c r="B17" s="1">
        <v>35</v>
      </c>
      <c r="C17" s="1">
        <v>1038</v>
      </c>
      <c r="D17" s="1">
        <v>87</v>
      </c>
      <c r="E17" s="1">
        <v>242</v>
      </c>
      <c r="F17" s="1">
        <v>47</v>
      </c>
      <c r="G17" s="1">
        <v>446</v>
      </c>
      <c r="H17" s="4"/>
      <c r="I17" s="4"/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">
      <c r="A18" s="1" t="s">
        <v>67</v>
      </c>
      <c r="B18" s="1">
        <v>25</v>
      </c>
      <c r="C18" s="1">
        <v>1632</v>
      </c>
      <c r="D18" s="1">
        <v>296</v>
      </c>
      <c r="E18" s="1">
        <v>567</v>
      </c>
      <c r="F18" s="1">
        <v>143</v>
      </c>
      <c r="G18" s="1">
        <v>888</v>
      </c>
      <c r="H18" s="4"/>
      <c r="I18" s="4"/>
      <c r="K18" s="11"/>
      <c r="L18" s="11"/>
      <c r="M18" s="11"/>
      <c r="N18" s="11"/>
      <c r="O18" s="11"/>
      <c r="P18" s="11"/>
      <c r="Q18" s="11"/>
      <c r="R18" s="11"/>
      <c r="S18" s="11"/>
    </row>
    <row r="19" spans="1:19" x14ac:dyDescent="0.2">
      <c r="A19" s="1" t="s">
        <v>68</v>
      </c>
      <c r="B19" s="1">
        <v>24</v>
      </c>
      <c r="C19" s="1">
        <v>1541</v>
      </c>
      <c r="D19" s="1">
        <v>174</v>
      </c>
      <c r="E19" s="1">
        <v>226</v>
      </c>
      <c r="F19" s="1">
        <v>90</v>
      </c>
      <c r="G19" s="1">
        <v>720</v>
      </c>
      <c r="H19" s="4"/>
      <c r="I19" s="4"/>
      <c r="K19" s="11"/>
      <c r="L19" s="11"/>
      <c r="M19" s="11"/>
      <c r="N19" s="11"/>
      <c r="O19" s="11"/>
      <c r="P19" s="11"/>
      <c r="Q19" s="11"/>
      <c r="R19" s="11"/>
      <c r="S19" s="11"/>
    </row>
    <row r="20" spans="1:19" x14ac:dyDescent="0.2">
      <c r="A20" s="1" t="s">
        <v>69</v>
      </c>
      <c r="B20" s="1">
        <v>34</v>
      </c>
      <c r="C20" s="1">
        <v>2058</v>
      </c>
      <c r="D20" s="1">
        <v>175</v>
      </c>
      <c r="E20" s="1">
        <v>217</v>
      </c>
      <c r="F20" s="1">
        <v>123</v>
      </c>
      <c r="G20" s="1">
        <v>986</v>
      </c>
      <c r="H20" s="4"/>
      <c r="I20" s="4"/>
      <c r="K20" s="11"/>
      <c r="L20" s="11"/>
      <c r="M20" s="11"/>
      <c r="N20" s="11"/>
      <c r="O20" s="11"/>
      <c r="P20" s="11"/>
      <c r="Q20" s="11"/>
      <c r="R20" s="11"/>
      <c r="S20" s="11"/>
    </row>
    <row r="21" spans="1:19" x14ac:dyDescent="0.2">
      <c r="A21" s="1" t="s">
        <v>71</v>
      </c>
      <c r="B21" s="1">
        <v>30</v>
      </c>
      <c r="C21" s="1">
        <v>2141</v>
      </c>
      <c r="D21" s="1">
        <v>290</v>
      </c>
      <c r="E21" s="1">
        <v>356</v>
      </c>
      <c r="F21" s="1">
        <v>190</v>
      </c>
      <c r="G21" s="1">
        <v>1325</v>
      </c>
      <c r="H21" s="4"/>
      <c r="I21" s="4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2">
      <c r="A22" s="1" t="s">
        <v>73</v>
      </c>
      <c r="B22" s="1">
        <v>20</v>
      </c>
      <c r="C22" s="1">
        <v>1233</v>
      </c>
      <c r="D22" s="1">
        <v>129</v>
      </c>
      <c r="E22" s="1">
        <v>318</v>
      </c>
      <c r="F22" s="1">
        <v>94</v>
      </c>
      <c r="G22" s="1">
        <v>464</v>
      </c>
      <c r="H22" s="4"/>
      <c r="I22" s="4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2">
      <c r="A23" s="1" t="s">
        <v>74</v>
      </c>
      <c r="B23" s="1">
        <v>20</v>
      </c>
      <c r="C23" s="1">
        <v>1367</v>
      </c>
      <c r="D23" s="1">
        <v>133</v>
      </c>
      <c r="E23" s="1">
        <v>171</v>
      </c>
      <c r="F23" s="1">
        <v>71</v>
      </c>
      <c r="G23" s="1">
        <v>625</v>
      </c>
      <c r="H23" s="4"/>
      <c r="I23" s="4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2">
      <c r="A24" s="1" t="s">
        <v>75</v>
      </c>
      <c r="B24" s="1">
        <v>20</v>
      </c>
      <c r="C24" s="1">
        <v>1816</v>
      </c>
      <c r="D24" s="1">
        <v>235</v>
      </c>
      <c r="E24" s="1">
        <v>617</v>
      </c>
      <c r="F24" s="1">
        <v>85</v>
      </c>
      <c r="G24" s="1">
        <v>589</v>
      </c>
      <c r="H24" s="4"/>
      <c r="I24" s="4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2">
      <c r="A25" s="1" t="s">
        <v>77</v>
      </c>
      <c r="B25" s="1">
        <v>21</v>
      </c>
      <c r="C25" s="1">
        <v>1675</v>
      </c>
      <c r="D25" s="1">
        <v>143</v>
      </c>
      <c r="E25" s="1">
        <v>182</v>
      </c>
      <c r="F25" s="1">
        <v>70</v>
      </c>
      <c r="G25" s="1">
        <v>772</v>
      </c>
      <c r="H25" s="4"/>
      <c r="I25" s="4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2">
      <c r="A26" s="1" t="s">
        <v>79</v>
      </c>
      <c r="B26" s="1">
        <v>31</v>
      </c>
      <c r="C26" s="1">
        <v>2418</v>
      </c>
      <c r="D26" s="1">
        <v>442</v>
      </c>
      <c r="E26" s="1">
        <v>804</v>
      </c>
      <c r="F26" s="1">
        <v>136</v>
      </c>
      <c r="G26" s="1">
        <v>1288</v>
      </c>
      <c r="H26" s="4"/>
      <c r="I26" s="4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">
      <c r="A27" s="1" t="s">
        <v>80</v>
      </c>
      <c r="B27" s="1">
        <v>27</v>
      </c>
      <c r="C27" s="1">
        <v>2578</v>
      </c>
      <c r="D27" s="1">
        <v>521</v>
      </c>
      <c r="E27" s="1">
        <v>580</v>
      </c>
      <c r="F27" s="1">
        <v>181</v>
      </c>
      <c r="G27" s="1">
        <v>1551</v>
      </c>
      <c r="H27" s="4"/>
      <c r="I27" s="4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">
      <c r="A28" s="1" t="s">
        <v>81</v>
      </c>
      <c r="B28" s="1">
        <v>26</v>
      </c>
      <c r="C28" s="1">
        <v>1866</v>
      </c>
      <c r="D28" s="1">
        <v>143</v>
      </c>
      <c r="E28" s="1">
        <v>285</v>
      </c>
      <c r="F28" s="1">
        <v>61</v>
      </c>
      <c r="G28" s="1">
        <v>544</v>
      </c>
      <c r="H28" s="4"/>
      <c r="I28" s="4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2">
      <c r="A29" s="1" t="s">
        <v>83</v>
      </c>
      <c r="B29" s="1">
        <v>28</v>
      </c>
      <c r="C29" s="1">
        <v>2406</v>
      </c>
      <c r="D29" s="1">
        <v>84</v>
      </c>
      <c r="E29" s="1">
        <v>368</v>
      </c>
      <c r="F29" s="1">
        <v>79</v>
      </c>
      <c r="G29" s="1">
        <v>570</v>
      </c>
      <c r="H29" s="4"/>
      <c r="I29" s="4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2">
      <c r="A30" s="1" t="s">
        <v>84</v>
      </c>
      <c r="B30" s="1">
        <v>21</v>
      </c>
      <c r="C30" s="1">
        <v>1907</v>
      </c>
      <c r="D30" s="1">
        <v>180</v>
      </c>
      <c r="E30" s="1">
        <v>267</v>
      </c>
      <c r="F30" s="1">
        <v>192</v>
      </c>
      <c r="G30" s="1">
        <v>949</v>
      </c>
      <c r="H30" s="4"/>
      <c r="I30" s="4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2">
      <c r="A31" s="1" t="s">
        <v>85</v>
      </c>
      <c r="B31" s="1">
        <v>26</v>
      </c>
      <c r="C31" s="1">
        <v>1002</v>
      </c>
      <c r="D31" s="1">
        <v>180</v>
      </c>
      <c r="E31" s="1">
        <v>261</v>
      </c>
      <c r="F31" s="1">
        <v>53</v>
      </c>
      <c r="G31" s="1">
        <v>654</v>
      </c>
      <c r="H31" s="4"/>
      <c r="I31" s="4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">
      <c r="A32" s="1" t="s">
        <v>86</v>
      </c>
      <c r="B32" s="1">
        <v>20</v>
      </c>
      <c r="C32" s="1">
        <v>1647</v>
      </c>
      <c r="D32" s="1">
        <v>132</v>
      </c>
      <c r="E32" s="1">
        <v>210</v>
      </c>
      <c r="F32" s="1">
        <v>111</v>
      </c>
      <c r="G32" s="1">
        <v>453</v>
      </c>
      <c r="H32" s="4"/>
      <c r="I32" s="4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">
      <c r="A33" s="1" t="s">
        <v>87</v>
      </c>
      <c r="B33" s="1">
        <v>26</v>
      </c>
      <c r="C33" s="1">
        <v>2329</v>
      </c>
      <c r="D33" s="1">
        <v>318</v>
      </c>
      <c r="E33" s="1">
        <v>325</v>
      </c>
      <c r="F33" s="1">
        <v>111</v>
      </c>
      <c r="G33" s="1">
        <v>1256</v>
      </c>
      <c r="H33" s="4"/>
      <c r="I33" s="4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">
      <c r="A34" s="1" t="s">
        <v>88</v>
      </c>
      <c r="B34" s="1">
        <v>27</v>
      </c>
      <c r="C34" s="1">
        <v>1072</v>
      </c>
      <c r="D34" s="1">
        <v>105</v>
      </c>
      <c r="E34" s="1">
        <v>220</v>
      </c>
      <c r="F34" s="1">
        <v>46</v>
      </c>
      <c r="G34" s="1">
        <v>363</v>
      </c>
      <c r="H34" s="4"/>
      <c r="I34" s="4"/>
    </row>
    <row r="35" spans="1:19" x14ac:dyDescent="0.2">
      <c r="A35" s="1" t="s">
        <v>89</v>
      </c>
      <c r="B35" s="1">
        <v>22</v>
      </c>
      <c r="C35" s="1">
        <v>1852</v>
      </c>
      <c r="D35" s="1">
        <v>289</v>
      </c>
      <c r="E35" s="1">
        <v>648</v>
      </c>
      <c r="F35" s="1">
        <v>117</v>
      </c>
      <c r="G35" s="1">
        <v>931</v>
      </c>
      <c r="H35" s="4"/>
      <c r="I35" s="4"/>
    </row>
    <row r="36" spans="1:19" x14ac:dyDescent="0.2">
      <c r="A36" s="1" t="s">
        <v>90</v>
      </c>
      <c r="B36" s="1">
        <v>26</v>
      </c>
      <c r="C36" s="1">
        <v>1374</v>
      </c>
      <c r="D36" s="1">
        <v>153</v>
      </c>
      <c r="E36" s="1">
        <v>318</v>
      </c>
      <c r="F36" s="1">
        <v>81</v>
      </c>
      <c r="G36" s="1">
        <v>548</v>
      </c>
      <c r="H36" s="4"/>
      <c r="I36" s="4"/>
    </row>
    <row r="37" spans="1:19" x14ac:dyDescent="0.2">
      <c r="A37" s="1" t="s">
        <v>92</v>
      </c>
      <c r="B37" s="1">
        <v>22</v>
      </c>
      <c r="C37" s="1">
        <v>1889</v>
      </c>
      <c r="D37" s="1">
        <v>492</v>
      </c>
      <c r="E37" s="1">
        <v>325</v>
      </c>
      <c r="F37" s="1">
        <v>196</v>
      </c>
      <c r="G37" s="1">
        <v>1564</v>
      </c>
      <c r="H37" s="4"/>
      <c r="I37" s="4"/>
    </row>
    <row r="38" spans="1:19" x14ac:dyDescent="0.2">
      <c r="A38" s="1" t="s">
        <v>94</v>
      </c>
      <c r="B38" s="1">
        <v>24</v>
      </c>
      <c r="C38" s="1">
        <v>1567</v>
      </c>
      <c r="D38" s="1">
        <v>115</v>
      </c>
      <c r="E38" s="1">
        <v>197</v>
      </c>
      <c r="F38" s="1">
        <v>45</v>
      </c>
      <c r="G38" s="1">
        <v>619</v>
      </c>
      <c r="H38" s="4"/>
      <c r="I38" s="4"/>
    </row>
    <row r="39" spans="1:19" x14ac:dyDescent="0.2">
      <c r="A39" s="1" t="s">
        <v>96</v>
      </c>
      <c r="B39" s="1">
        <v>21</v>
      </c>
      <c r="C39" s="1">
        <v>1174</v>
      </c>
      <c r="D39" s="1">
        <v>84</v>
      </c>
      <c r="E39" s="1">
        <v>227</v>
      </c>
      <c r="F39" s="1">
        <v>56</v>
      </c>
      <c r="G39" s="1">
        <v>339</v>
      </c>
      <c r="H39" s="4"/>
      <c r="I39" s="4"/>
    </row>
    <row r="40" spans="1:19" x14ac:dyDescent="0.2">
      <c r="A40" s="1" t="s">
        <v>97</v>
      </c>
      <c r="B40" s="1">
        <v>22</v>
      </c>
      <c r="C40" s="1">
        <v>2110</v>
      </c>
      <c r="D40" s="1">
        <v>208</v>
      </c>
      <c r="E40" s="1">
        <v>214</v>
      </c>
      <c r="F40" s="1">
        <v>108</v>
      </c>
      <c r="G40" s="1">
        <v>679</v>
      </c>
      <c r="H40" s="4"/>
      <c r="I40" s="4"/>
    </row>
    <row r="41" spans="1:19" x14ac:dyDescent="0.2">
      <c r="A41" s="1" t="s">
        <v>98</v>
      </c>
      <c r="B41" s="1">
        <v>23</v>
      </c>
      <c r="C41" s="1">
        <v>1230</v>
      </c>
      <c r="D41" s="1">
        <v>199</v>
      </c>
      <c r="E41" s="1">
        <v>268</v>
      </c>
      <c r="F41" s="1">
        <v>56</v>
      </c>
      <c r="G41" s="1">
        <v>648</v>
      </c>
      <c r="H41" s="4"/>
      <c r="I41" s="4"/>
    </row>
    <row r="42" spans="1:19" x14ac:dyDescent="0.2">
      <c r="A42" s="1" t="s">
        <v>99</v>
      </c>
      <c r="B42" s="1">
        <v>26</v>
      </c>
      <c r="C42" s="1">
        <v>2476</v>
      </c>
      <c r="D42" s="1">
        <v>492</v>
      </c>
      <c r="E42" s="1">
        <v>727</v>
      </c>
      <c r="F42" s="1">
        <v>226</v>
      </c>
      <c r="G42" s="1">
        <v>1818</v>
      </c>
      <c r="H42" s="4"/>
      <c r="I42" s="4"/>
    </row>
    <row r="43" spans="1:19" x14ac:dyDescent="0.2">
      <c r="A43" s="1" t="s">
        <v>101</v>
      </c>
      <c r="B43" s="1">
        <v>33</v>
      </c>
      <c r="C43" s="1">
        <v>2678</v>
      </c>
      <c r="D43" s="1">
        <v>469</v>
      </c>
      <c r="E43" s="1">
        <v>580</v>
      </c>
      <c r="F43" s="1">
        <v>295</v>
      </c>
      <c r="G43" s="1">
        <v>1441</v>
      </c>
      <c r="H43" s="4"/>
      <c r="I43" s="4"/>
    </row>
    <row r="44" spans="1:19" x14ac:dyDescent="0.2">
      <c r="A44" s="1" t="s">
        <v>103</v>
      </c>
      <c r="B44" s="1">
        <v>27</v>
      </c>
      <c r="C44" s="1">
        <v>1026</v>
      </c>
      <c r="D44" s="1">
        <v>109</v>
      </c>
      <c r="E44" s="1">
        <v>163</v>
      </c>
      <c r="F44" s="1">
        <v>31</v>
      </c>
      <c r="G44" s="1">
        <v>284</v>
      </c>
      <c r="H44" s="4"/>
      <c r="I44" s="4"/>
    </row>
    <row r="45" spans="1:19" x14ac:dyDescent="0.2">
      <c r="A45" s="1" t="s">
        <v>104</v>
      </c>
      <c r="B45" s="1">
        <v>31</v>
      </c>
      <c r="C45" s="1">
        <v>1085</v>
      </c>
      <c r="D45" s="1">
        <v>126</v>
      </c>
      <c r="E45" s="1">
        <v>281</v>
      </c>
      <c r="F45" s="1">
        <v>57</v>
      </c>
      <c r="G45" s="1">
        <v>432</v>
      </c>
      <c r="H45" s="4"/>
      <c r="I45" s="4"/>
    </row>
    <row r="46" spans="1:19" x14ac:dyDescent="0.2">
      <c r="A46" s="1" t="s">
        <v>106</v>
      </c>
      <c r="B46" s="1">
        <v>20</v>
      </c>
      <c r="C46" s="1">
        <v>1334</v>
      </c>
      <c r="D46" s="1">
        <v>168</v>
      </c>
      <c r="E46" s="1">
        <v>186</v>
      </c>
      <c r="F46" s="1">
        <v>114</v>
      </c>
      <c r="G46" s="1">
        <v>587</v>
      </c>
      <c r="H46" s="4"/>
      <c r="I46" s="4"/>
    </row>
    <row r="47" spans="1:19" x14ac:dyDescent="0.2">
      <c r="A47" s="1" t="s">
        <v>107</v>
      </c>
      <c r="B47" s="1">
        <v>20</v>
      </c>
      <c r="C47" s="1">
        <v>1176</v>
      </c>
      <c r="D47" s="1">
        <v>171</v>
      </c>
      <c r="E47" s="1">
        <v>161</v>
      </c>
      <c r="F47" s="1">
        <v>55</v>
      </c>
      <c r="G47" s="1">
        <v>570</v>
      </c>
      <c r="H47" s="4"/>
      <c r="I47" s="4"/>
    </row>
    <row r="48" spans="1:19" x14ac:dyDescent="0.2">
      <c r="A48" s="1" t="s">
        <v>109</v>
      </c>
      <c r="B48" s="1">
        <v>26</v>
      </c>
      <c r="C48" s="1">
        <v>1537</v>
      </c>
      <c r="D48" s="1">
        <v>195</v>
      </c>
      <c r="E48" s="1">
        <v>379</v>
      </c>
      <c r="F48" s="1">
        <v>73</v>
      </c>
      <c r="G48" s="1">
        <v>786</v>
      </c>
      <c r="H48" s="4"/>
      <c r="I48" s="4"/>
    </row>
    <row r="49" spans="1:9" x14ac:dyDescent="0.2">
      <c r="A49" s="1" t="s">
        <v>110</v>
      </c>
      <c r="B49" s="1">
        <v>27</v>
      </c>
      <c r="C49" s="1">
        <v>1486</v>
      </c>
      <c r="D49" s="1">
        <v>162</v>
      </c>
      <c r="E49" s="1">
        <v>173</v>
      </c>
      <c r="F49" s="1">
        <v>87</v>
      </c>
      <c r="G49" s="1">
        <v>706</v>
      </c>
      <c r="H49" s="4"/>
      <c r="I49" s="4"/>
    </row>
    <row r="50" spans="1:9" x14ac:dyDescent="0.2">
      <c r="A50" s="1" t="s">
        <v>112</v>
      </c>
      <c r="B50" s="1">
        <v>22</v>
      </c>
      <c r="C50" s="1">
        <v>1665</v>
      </c>
      <c r="D50" s="1">
        <v>163</v>
      </c>
      <c r="E50" s="1">
        <v>212</v>
      </c>
      <c r="F50" s="1">
        <v>88</v>
      </c>
      <c r="G50" s="1">
        <v>877</v>
      </c>
      <c r="H50" s="4"/>
      <c r="I50" s="4"/>
    </row>
    <row r="51" spans="1:9" x14ac:dyDescent="0.2">
      <c r="A51" s="1" t="s">
        <v>113</v>
      </c>
      <c r="B51" s="1">
        <v>36</v>
      </c>
      <c r="C51" s="1">
        <v>1050</v>
      </c>
      <c r="D51" s="1">
        <v>238</v>
      </c>
      <c r="E51" s="1">
        <v>258</v>
      </c>
      <c r="F51" s="1">
        <v>44</v>
      </c>
      <c r="G51" s="1">
        <v>607</v>
      </c>
      <c r="H51" s="4"/>
      <c r="I51" s="4"/>
    </row>
    <row r="52" spans="1:9" x14ac:dyDescent="0.2">
      <c r="A52" s="1" t="s">
        <v>114</v>
      </c>
      <c r="B52" s="1">
        <v>25</v>
      </c>
      <c r="C52" s="1">
        <v>2317</v>
      </c>
      <c r="D52" s="1">
        <v>258</v>
      </c>
      <c r="E52" s="1">
        <v>425</v>
      </c>
      <c r="F52" s="1">
        <v>84</v>
      </c>
      <c r="G52" s="1">
        <v>872</v>
      </c>
      <c r="H52" s="4"/>
      <c r="I52" s="4"/>
    </row>
    <row r="53" spans="1:9" x14ac:dyDescent="0.2">
      <c r="A53" s="1" t="s">
        <v>115</v>
      </c>
      <c r="B53" s="1">
        <v>23</v>
      </c>
      <c r="C53" s="1">
        <v>1466</v>
      </c>
      <c r="D53" s="1">
        <v>148</v>
      </c>
      <c r="E53" s="1">
        <v>187</v>
      </c>
      <c r="F53" s="1">
        <v>93</v>
      </c>
      <c r="G53" s="1">
        <v>692</v>
      </c>
      <c r="H53" s="4"/>
      <c r="I5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nba_dat</vt:lpstr>
      <vt:lpstr>1. Scatterplot Exercises</vt:lpstr>
      <vt:lpstr>2. Regression coefficients</vt:lpstr>
      <vt:lpstr>3. Trendline Exercises</vt:lpstr>
      <vt:lpstr>4. Prediction and Error</vt:lpstr>
      <vt:lpstr>5. Error Exercises</vt:lpstr>
      <vt:lpstr>6. Data analysis tools</vt:lpstr>
      <vt:lpstr>7. Data Analysis Tool Exercise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Marley-Payne</dc:creator>
  <cp:keywords/>
  <dc:description/>
  <cp:lastModifiedBy>Center</cp:lastModifiedBy>
  <cp:revision/>
  <dcterms:created xsi:type="dcterms:W3CDTF">2025-10-15T19:00:46Z</dcterms:created>
  <dcterms:modified xsi:type="dcterms:W3CDTF">2026-01-09T14:29:05Z</dcterms:modified>
  <cp:category/>
  <cp:contentStatus/>
</cp:coreProperties>
</file>